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firstSheet="4" activeTab="6"/>
  </bookViews>
  <sheets>
    <sheet name="1. резюме" sheetId="8" r:id="rId1"/>
    <sheet name="2. отрасль и предприятие" sheetId="9" r:id="rId2"/>
    <sheet name="3. описание продукции" sheetId="10" r:id="rId3"/>
    <sheet name="4. рынок и конкуренты" sheetId="11" r:id="rId4"/>
    <sheet name="5. персонал и управление" sheetId="7" r:id="rId5"/>
    <sheet name="6. производственный план" sheetId="5" r:id="rId6"/>
    <sheet name="7. план маркетинга" sheetId="6" r:id="rId7"/>
    <sheet name="8. риски и страхование" sheetId="12" r:id="rId8"/>
    <sheet name="9. финансовый план" sheetId="4" r:id="rId9"/>
    <sheet name="9.1 краткосрочн. фин.план" sheetId="14" r:id="rId10"/>
    <sheet name="10. приложения" sheetId="13" r:id="rId11"/>
    <sheet name="долгосрочный" sheetId="1" state="hidden" r:id="rId12"/>
    <sheet name="среднесрочный" sheetId="2" state="hidden" r:id="rId13"/>
    <sheet name="краткосрочный" sheetId="3" state="hidden"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4" l="1"/>
  <c r="J20" i="14"/>
  <c r="H20" i="14"/>
  <c r="J19" i="14"/>
  <c r="H19" i="14"/>
  <c r="D19" i="14"/>
  <c r="H18" i="14"/>
  <c r="J18" i="14" s="1"/>
  <c r="D18" i="14"/>
  <c r="J17" i="14"/>
  <c r="H17" i="14"/>
  <c r="D17" i="14"/>
  <c r="H16" i="14"/>
  <c r="J16" i="14" s="1"/>
  <c r="D16" i="14"/>
  <c r="J15" i="14"/>
  <c r="H15" i="14"/>
  <c r="D15" i="14"/>
  <c r="H14" i="14"/>
  <c r="J14" i="14" s="1"/>
  <c r="D14" i="14"/>
  <c r="J13" i="14"/>
  <c r="H13" i="14"/>
  <c r="D13" i="14"/>
  <c r="H12" i="14"/>
  <c r="J12" i="14" s="1"/>
  <c r="D12" i="14"/>
  <c r="J11" i="14"/>
  <c r="H11" i="14"/>
  <c r="D11" i="14"/>
  <c r="H10" i="14"/>
  <c r="J10" i="14" s="1"/>
  <c r="D10" i="14"/>
  <c r="J9" i="14"/>
  <c r="H9" i="14"/>
  <c r="D9" i="14"/>
  <c r="H8" i="14"/>
  <c r="J8" i="14" s="1"/>
  <c r="D8" i="14"/>
  <c r="J7" i="14"/>
  <c r="H7" i="14"/>
  <c r="D7" i="14"/>
  <c r="H6" i="14"/>
  <c r="J6" i="14" s="1"/>
  <c r="D6" i="14"/>
  <c r="E53" i="4" l="1"/>
  <c r="F53" i="4"/>
  <c r="G53" i="4"/>
  <c r="H53" i="4"/>
  <c r="I53" i="4"/>
  <c r="E54" i="4"/>
  <c r="F54" i="4"/>
  <c r="G54" i="4"/>
  <c r="H54" i="4"/>
  <c r="I54" i="4"/>
  <c r="AA84" i="5"/>
  <c r="Y84" i="5"/>
  <c r="W84" i="5"/>
  <c r="U84" i="5"/>
  <c r="S84" i="5"/>
  <c r="Q84" i="5"/>
  <c r="O84" i="5"/>
  <c r="M84" i="5"/>
  <c r="K84" i="5"/>
  <c r="I84" i="5"/>
  <c r="G84" i="5"/>
  <c r="E84" i="5"/>
  <c r="C84" i="5"/>
  <c r="AB83" i="5"/>
  <c r="Z83" i="5"/>
  <c r="X83" i="5"/>
  <c r="V83" i="5"/>
  <c r="T83" i="5"/>
  <c r="R83" i="5"/>
  <c r="P83" i="5"/>
  <c r="N83" i="5"/>
  <c r="L83" i="5"/>
  <c r="J83" i="5"/>
  <c r="H83" i="5"/>
  <c r="F83" i="5"/>
  <c r="AB82" i="5"/>
  <c r="Z82" i="5"/>
  <c r="X82" i="5"/>
  <c r="V82" i="5"/>
  <c r="T82" i="5"/>
  <c r="R82" i="5"/>
  <c r="P82" i="5"/>
  <c r="N82" i="5"/>
  <c r="L82" i="5"/>
  <c r="J82" i="5"/>
  <c r="H82" i="5"/>
  <c r="F82" i="5"/>
  <c r="AB81" i="5"/>
  <c r="Z81" i="5"/>
  <c r="X81" i="5"/>
  <c r="V81" i="5"/>
  <c r="T81" i="5"/>
  <c r="R81" i="5"/>
  <c r="P81" i="5"/>
  <c r="N81" i="5"/>
  <c r="L81" i="5"/>
  <c r="J81" i="5"/>
  <c r="H81" i="5"/>
  <c r="F81" i="5"/>
  <c r="AB80" i="5"/>
  <c r="Z80" i="5"/>
  <c r="X80" i="5"/>
  <c r="V80" i="5"/>
  <c r="T80" i="5"/>
  <c r="R80" i="5"/>
  <c r="P80" i="5"/>
  <c r="N80" i="5"/>
  <c r="L80" i="5"/>
  <c r="J80" i="5"/>
  <c r="H80" i="5"/>
  <c r="F80" i="5"/>
  <c r="AB79" i="5"/>
  <c r="Z79" i="5"/>
  <c r="X79" i="5"/>
  <c r="V79" i="5"/>
  <c r="T79" i="5"/>
  <c r="R79" i="5"/>
  <c r="P79" i="5"/>
  <c r="N79" i="5"/>
  <c r="L79" i="5"/>
  <c r="J79" i="5"/>
  <c r="H79" i="5"/>
  <c r="F79" i="5"/>
  <c r="AB78" i="5"/>
  <c r="Z78" i="5"/>
  <c r="X78" i="5"/>
  <c r="V78" i="5"/>
  <c r="T78" i="5"/>
  <c r="R78" i="5"/>
  <c r="P78" i="5"/>
  <c r="N78" i="5"/>
  <c r="L78" i="5"/>
  <c r="J78" i="5"/>
  <c r="H78" i="5"/>
  <c r="F78" i="5"/>
  <c r="AB77" i="5"/>
  <c r="Z77" i="5"/>
  <c r="X77" i="5"/>
  <c r="V77" i="5"/>
  <c r="T77" i="5"/>
  <c r="R77" i="5"/>
  <c r="P77" i="5"/>
  <c r="N77" i="5"/>
  <c r="L77" i="5"/>
  <c r="J77" i="5"/>
  <c r="H77" i="5"/>
  <c r="F77" i="5"/>
  <c r="AB76" i="5"/>
  <c r="Z76" i="5"/>
  <c r="X76" i="5"/>
  <c r="V76" i="5"/>
  <c r="T76" i="5"/>
  <c r="R76" i="5"/>
  <c r="P76" i="5"/>
  <c r="N76" i="5"/>
  <c r="L76" i="5"/>
  <c r="J76" i="5"/>
  <c r="H76" i="5"/>
  <c r="F76" i="5"/>
  <c r="D76" i="5"/>
  <c r="AB75" i="5"/>
  <c r="Z75" i="5"/>
  <c r="X75" i="5"/>
  <c r="V75" i="5"/>
  <c r="T75" i="5"/>
  <c r="R75" i="5"/>
  <c r="P75" i="5"/>
  <c r="N75" i="5"/>
  <c r="L75" i="5"/>
  <c r="J75" i="5"/>
  <c r="H75" i="5"/>
  <c r="F75" i="5"/>
  <c r="D75" i="5" s="1"/>
  <c r="AB74" i="5"/>
  <c r="Z74" i="5"/>
  <c r="X74" i="5"/>
  <c r="V74" i="5"/>
  <c r="T74" i="5"/>
  <c r="R74" i="5"/>
  <c r="P74" i="5"/>
  <c r="N74" i="5"/>
  <c r="L74" i="5"/>
  <c r="J74" i="5"/>
  <c r="H74" i="5"/>
  <c r="F74" i="5"/>
  <c r="D74" i="5" s="1"/>
  <c r="AB73" i="5"/>
  <c r="Z73" i="5"/>
  <c r="X73" i="5"/>
  <c r="V73" i="5"/>
  <c r="T73" i="5"/>
  <c r="R73" i="5"/>
  <c r="P73" i="5"/>
  <c r="N73" i="5"/>
  <c r="L73" i="5"/>
  <c r="J73" i="5"/>
  <c r="H73" i="5"/>
  <c r="F73" i="5"/>
  <c r="AB72" i="5"/>
  <c r="Z72" i="5"/>
  <c r="X72" i="5"/>
  <c r="V72" i="5"/>
  <c r="T72" i="5"/>
  <c r="R72" i="5"/>
  <c r="P72" i="5"/>
  <c r="N72" i="5"/>
  <c r="L72" i="5"/>
  <c r="J72" i="5"/>
  <c r="H72" i="5"/>
  <c r="F72" i="5"/>
  <c r="D72" i="5" s="1"/>
  <c r="AB71" i="5"/>
  <c r="Z71" i="5"/>
  <c r="X71" i="5"/>
  <c r="V71" i="5"/>
  <c r="T71" i="5"/>
  <c r="R71" i="5"/>
  <c r="P71" i="5"/>
  <c r="N71" i="5"/>
  <c r="L71" i="5"/>
  <c r="J71" i="5"/>
  <c r="H71" i="5"/>
  <c r="F71" i="5"/>
  <c r="AB70" i="5"/>
  <c r="Z70" i="5"/>
  <c r="X70" i="5"/>
  <c r="V70" i="5"/>
  <c r="T70" i="5"/>
  <c r="R70" i="5"/>
  <c r="P70" i="5"/>
  <c r="N70" i="5"/>
  <c r="L70" i="5"/>
  <c r="J70" i="5"/>
  <c r="H70" i="5"/>
  <c r="F70" i="5"/>
  <c r="AB69" i="5"/>
  <c r="Z69" i="5"/>
  <c r="X69" i="5"/>
  <c r="V69" i="5"/>
  <c r="T69" i="5"/>
  <c r="R69" i="5"/>
  <c r="P69" i="5"/>
  <c r="N69" i="5"/>
  <c r="L69" i="5"/>
  <c r="J69" i="5"/>
  <c r="H69" i="5"/>
  <c r="F69" i="5"/>
  <c r="AB68" i="5"/>
  <c r="Z68" i="5"/>
  <c r="X68" i="5"/>
  <c r="V68" i="5"/>
  <c r="T68" i="5"/>
  <c r="R68" i="5"/>
  <c r="P68" i="5"/>
  <c r="N68" i="5"/>
  <c r="L68" i="5"/>
  <c r="J68" i="5"/>
  <c r="H68" i="5"/>
  <c r="F68" i="5"/>
  <c r="D68" i="5" s="1"/>
  <c r="AB67" i="5"/>
  <c r="Z67" i="5"/>
  <c r="X67" i="5"/>
  <c r="V67" i="5"/>
  <c r="T67" i="5"/>
  <c r="R67" i="5"/>
  <c r="P67" i="5"/>
  <c r="N67" i="5"/>
  <c r="L67" i="5"/>
  <c r="J67" i="5"/>
  <c r="H67" i="5"/>
  <c r="F67" i="5"/>
  <c r="AB66" i="5"/>
  <c r="Z66" i="5"/>
  <c r="X66" i="5"/>
  <c r="V66" i="5"/>
  <c r="T66" i="5"/>
  <c r="R66" i="5"/>
  <c r="P66" i="5"/>
  <c r="N66" i="5"/>
  <c r="L66" i="5"/>
  <c r="J66" i="5"/>
  <c r="H66" i="5"/>
  <c r="F66" i="5"/>
  <c r="AB65" i="5"/>
  <c r="Z65" i="5"/>
  <c r="X65" i="5"/>
  <c r="V65" i="5"/>
  <c r="T65" i="5"/>
  <c r="R65" i="5"/>
  <c r="P65" i="5"/>
  <c r="N65" i="5"/>
  <c r="L65" i="5"/>
  <c r="J65" i="5"/>
  <c r="H65" i="5"/>
  <c r="F65" i="5"/>
  <c r="AB64" i="5"/>
  <c r="Z64" i="5"/>
  <c r="X64" i="5"/>
  <c r="V64" i="5"/>
  <c r="T64" i="5"/>
  <c r="R64" i="5"/>
  <c r="P64" i="5"/>
  <c r="N64" i="5"/>
  <c r="L64" i="5"/>
  <c r="J64" i="5"/>
  <c r="H64" i="5"/>
  <c r="F64" i="5"/>
  <c r="AA59" i="5"/>
  <c r="Y59" i="5"/>
  <c r="W59" i="5"/>
  <c r="U59" i="5"/>
  <c r="S59" i="5"/>
  <c r="Q59" i="5"/>
  <c r="O59" i="5"/>
  <c r="M59" i="5"/>
  <c r="K59" i="5"/>
  <c r="I59" i="5"/>
  <c r="G59" i="5"/>
  <c r="E59" i="5"/>
  <c r="C59" i="5"/>
  <c r="AB58" i="5"/>
  <c r="Z58" i="5"/>
  <c r="X58" i="5"/>
  <c r="V58" i="5"/>
  <c r="T58" i="5"/>
  <c r="R58" i="5"/>
  <c r="P58" i="5"/>
  <c r="N58" i="5"/>
  <c r="L58" i="5"/>
  <c r="J58" i="5"/>
  <c r="H58" i="5"/>
  <c r="F58" i="5"/>
  <c r="AB57" i="5"/>
  <c r="Z57" i="5"/>
  <c r="X57" i="5"/>
  <c r="V57" i="5"/>
  <c r="T57" i="5"/>
  <c r="R57" i="5"/>
  <c r="P57" i="5"/>
  <c r="N57" i="5"/>
  <c r="L57" i="5"/>
  <c r="J57" i="5"/>
  <c r="H57" i="5"/>
  <c r="F57" i="5"/>
  <c r="AB56" i="5"/>
  <c r="Z56" i="5"/>
  <c r="X56" i="5"/>
  <c r="V56" i="5"/>
  <c r="T56" i="5"/>
  <c r="R56" i="5"/>
  <c r="P56" i="5"/>
  <c r="N56" i="5"/>
  <c r="L56" i="5"/>
  <c r="J56" i="5"/>
  <c r="H56" i="5"/>
  <c r="F56" i="5"/>
  <c r="AB55" i="5"/>
  <c r="Z55" i="5"/>
  <c r="X55" i="5"/>
  <c r="V55" i="5"/>
  <c r="T55" i="5"/>
  <c r="R55" i="5"/>
  <c r="P55" i="5"/>
  <c r="N55" i="5"/>
  <c r="L55" i="5"/>
  <c r="J55" i="5"/>
  <c r="H55" i="5"/>
  <c r="F55" i="5"/>
  <c r="AB54" i="5"/>
  <c r="Z54" i="5"/>
  <c r="X54" i="5"/>
  <c r="V54" i="5"/>
  <c r="T54" i="5"/>
  <c r="R54" i="5"/>
  <c r="P54" i="5"/>
  <c r="N54" i="5"/>
  <c r="L54" i="5"/>
  <c r="J54" i="5"/>
  <c r="H54" i="5"/>
  <c r="F54" i="5"/>
  <c r="AB53" i="5"/>
  <c r="Z53" i="5"/>
  <c r="X53" i="5"/>
  <c r="V53" i="5"/>
  <c r="T53" i="5"/>
  <c r="R53" i="5"/>
  <c r="P53" i="5"/>
  <c r="N53" i="5"/>
  <c r="L53" i="5"/>
  <c r="J53" i="5"/>
  <c r="H53" i="5"/>
  <c r="F53" i="5"/>
  <c r="AB52" i="5"/>
  <c r="Z52" i="5"/>
  <c r="X52" i="5"/>
  <c r="V52" i="5"/>
  <c r="T52" i="5"/>
  <c r="R52" i="5"/>
  <c r="P52" i="5"/>
  <c r="N52" i="5"/>
  <c r="L52" i="5"/>
  <c r="J52" i="5"/>
  <c r="H52" i="5"/>
  <c r="F52" i="5"/>
  <c r="AB51" i="5"/>
  <c r="Z51" i="5"/>
  <c r="X51" i="5"/>
  <c r="V51" i="5"/>
  <c r="T51" i="5"/>
  <c r="R51" i="5"/>
  <c r="P51" i="5"/>
  <c r="N51" i="5"/>
  <c r="L51" i="5"/>
  <c r="J51" i="5"/>
  <c r="H51" i="5"/>
  <c r="F51" i="5"/>
  <c r="AB50" i="5"/>
  <c r="Z50" i="5"/>
  <c r="X50" i="5"/>
  <c r="V50" i="5"/>
  <c r="T50" i="5"/>
  <c r="R50" i="5"/>
  <c r="P50" i="5"/>
  <c r="N50" i="5"/>
  <c r="L50" i="5"/>
  <c r="J50" i="5"/>
  <c r="H50" i="5"/>
  <c r="F50" i="5"/>
  <c r="AB49" i="5"/>
  <c r="Z49" i="5"/>
  <c r="X49" i="5"/>
  <c r="V49" i="5"/>
  <c r="T49" i="5"/>
  <c r="R49" i="5"/>
  <c r="P49" i="5"/>
  <c r="N49" i="5"/>
  <c r="L49" i="5"/>
  <c r="J49" i="5"/>
  <c r="H49" i="5"/>
  <c r="F49" i="5"/>
  <c r="AB48" i="5"/>
  <c r="Z48" i="5"/>
  <c r="X48" i="5"/>
  <c r="V48" i="5"/>
  <c r="T48" i="5"/>
  <c r="R48" i="5"/>
  <c r="P48" i="5"/>
  <c r="N48" i="5"/>
  <c r="L48" i="5"/>
  <c r="J48" i="5"/>
  <c r="H48" i="5"/>
  <c r="F48" i="5"/>
  <c r="AB47" i="5"/>
  <c r="Z47" i="5"/>
  <c r="X47" i="5"/>
  <c r="V47" i="5"/>
  <c r="T47" i="5"/>
  <c r="R47" i="5"/>
  <c r="P47" i="5"/>
  <c r="N47" i="5"/>
  <c r="L47" i="5"/>
  <c r="J47" i="5"/>
  <c r="H47" i="5"/>
  <c r="F47" i="5"/>
  <c r="AB46" i="5"/>
  <c r="Z46" i="5"/>
  <c r="X46" i="5"/>
  <c r="V46" i="5"/>
  <c r="T46" i="5"/>
  <c r="R46" i="5"/>
  <c r="P46" i="5"/>
  <c r="N46" i="5"/>
  <c r="L46" i="5"/>
  <c r="J46" i="5"/>
  <c r="H46" i="5"/>
  <c r="F46" i="5"/>
  <c r="AB45" i="5"/>
  <c r="Z45" i="5"/>
  <c r="X45" i="5"/>
  <c r="V45" i="5"/>
  <c r="T45" i="5"/>
  <c r="R45" i="5"/>
  <c r="P45" i="5"/>
  <c r="N45" i="5"/>
  <c r="L45" i="5"/>
  <c r="J45" i="5"/>
  <c r="H45" i="5"/>
  <c r="F45" i="5"/>
  <c r="D45" i="5"/>
  <c r="AB44" i="5"/>
  <c r="Z44" i="5"/>
  <c r="X44" i="5"/>
  <c r="V44" i="5"/>
  <c r="T44" i="5"/>
  <c r="R44" i="5"/>
  <c r="P44" i="5"/>
  <c r="N44" i="5"/>
  <c r="L44" i="5"/>
  <c r="J44" i="5"/>
  <c r="H44" i="5"/>
  <c r="F44" i="5"/>
  <c r="D44" i="5" s="1"/>
  <c r="AB43" i="5"/>
  <c r="Z43" i="5"/>
  <c r="X43" i="5"/>
  <c r="V43" i="5"/>
  <c r="T43" i="5"/>
  <c r="R43" i="5"/>
  <c r="P43" i="5"/>
  <c r="N43" i="5"/>
  <c r="L43" i="5"/>
  <c r="J43" i="5"/>
  <c r="H43" i="5"/>
  <c r="F43" i="5"/>
  <c r="D43" i="5" s="1"/>
  <c r="AB42" i="5"/>
  <c r="Z42" i="5"/>
  <c r="X42" i="5"/>
  <c r="V42" i="5"/>
  <c r="T42" i="5"/>
  <c r="R42" i="5"/>
  <c r="P42" i="5"/>
  <c r="N42" i="5"/>
  <c r="L42" i="5"/>
  <c r="J42" i="5"/>
  <c r="H42" i="5"/>
  <c r="F42" i="5"/>
  <c r="AB41" i="5"/>
  <c r="Z41" i="5"/>
  <c r="X41" i="5"/>
  <c r="V41" i="5"/>
  <c r="T41" i="5"/>
  <c r="R41" i="5"/>
  <c r="P41" i="5"/>
  <c r="N41" i="5"/>
  <c r="L41" i="5"/>
  <c r="J41" i="5"/>
  <c r="H41" i="5"/>
  <c r="F41" i="5"/>
  <c r="D41" i="5" s="1"/>
  <c r="AB40" i="5"/>
  <c r="Z40" i="5"/>
  <c r="X40" i="5"/>
  <c r="V40" i="5"/>
  <c r="T40" i="5"/>
  <c r="R40" i="5"/>
  <c r="P40" i="5"/>
  <c r="N40" i="5"/>
  <c r="L40" i="5"/>
  <c r="J40" i="5"/>
  <c r="H40" i="5"/>
  <c r="F40" i="5"/>
  <c r="AB39" i="5"/>
  <c r="Z39" i="5"/>
  <c r="X39" i="5"/>
  <c r="V39" i="5"/>
  <c r="T39" i="5"/>
  <c r="R39" i="5"/>
  <c r="P39" i="5"/>
  <c r="N39" i="5"/>
  <c r="L39" i="5"/>
  <c r="J39" i="5"/>
  <c r="H39" i="5"/>
  <c r="F39" i="5"/>
  <c r="D53" i="5" l="1"/>
  <c r="D57" i="5"/>
  <c r="D49" i="5"/>
  <c r="D51" i="5"/>
  <c r="D52" i="5"/>
  <c r="D64" i="5"/>
  <c r="D66" i="5"/>
  <c r="D67" i="5"/>
  <c r="D80" i="5"/>
  <c r="D82" i="5"/>
  <c r="D83" i="5"/>
  <c r="F59" i="5"/>
  <c r="J59" i="5"/>
  <c r="N59" i="5"/>
  <c r="R59" i="5"/>
  <c r="V59" i="5"/>
  <c r="Z59" i="5"/>
  <c r="D40" i="5"/>
  <c r="D47" i="5"/>
  <c r="D48" i="5"/>
  <c r="D55" i="5"/>
  <c r="D56" i="5"/>
  <c r="H84" i="5"/>
  <c r="L84" i="5"/>
  <c r="P84" i="5"/>
  <c r="T84" i="5"/>
  <c r="X84" i="5"/>
  <c r="AB84" i="5"/>
  <c r="D70" i="5"/>
  <c r="D71" i="5"/>
  <c r="D78" i="5"/>
  <c r="D79" i="5"/>
  <c r="D39" i="5"/>
  <c r="H59" i="5"/>
  <c r="L59" i="5"/>
  <c r="P59" i="5"/>
  <c r="T59" i="5"/>
  <c r="X59" i="5"/>
  <c r="AB59" i="5"/>
  <c r="D42" i="5"/>
  <c r="D46" i="5"/>
  <c r="D50" i="5"/>
  <c r="D54" i="5"/>
  <c r="D58" i="5"/>
  <c r="F84" i="5"/>
  <c r="J84" i="5"/>
  <c r="N84" i="5"/>
  <c r="R84" i="5"/>
  <c r="V84" i="5"/>
  <c r="Z84" i="5"/>
  <c r="D65" i="5"/>
  <c r="D69" i="5"/>
  <c r="D73" i="5"/>
  <c r="D77" i="5"/>
  <c r="D81" i="5"/>
  <c r="D31" i="9"/>
  <c r="E31" i="9"/>
  <c r="F31" i="9"/>
  <c r="G31" i="9"/>
  <c r="C31" i="9"/>
  <c r="H17" i="9"/>
  <c r="I17" i="9" s="1"/>
  <c r="H18" i="9"/>
  <c r="I18" i="9" s="1"/>
  <c r="H19" i="9"/>
  <c r="I19" i="9" s="1"/>
  <c r="H20" i="9"/>
  <c r="I20" i="9" s="1"/>
  <c r="H22" i="9"/>
  <c r="I22" i="9" s="1"/>
  <c r="H23" i="9"/>
  <c r="I23" i="9" s="1"/>
  <c r="H24" i="9"/>
  <c r="I24" i="9" s="1"/>
  <c r="H25" i="9"/>
  <c r="I25" i="9" s="1"/>
  <c r="H27" i="9"/>
  <c r="I27" i="9" s="1"/>
  <c r="H28" i="9"/>
  <c r="I28" i="9" s="1"/>
  <c r="H29" i="9"/>
  <c r="I29" i="9" s="1"/>
  <c r="H30" i="9"/>
  <c r="I30" i="9" s="1"/>
  <c r="H13" i="9"/>
  <c r="I13" i="9" s="1"/>
  <c r="H14" i="9"/>
  <c r="I14" i="9" s="1"/>
  <c r="H15" i="9"/>
  <c r="I15" i="9" s="1"/>
  <c r="H12" i="9"/>
  <c r="H31" i="9" s="1"/>
  <c r="D84" i="5" l="1"/>
  <c r="D59" i="5"/>
  <c r="I12" i="9"/>
  <c r="I31" i="9" s="1"/>
  <c r="H16" i="7" l="1"/>
  <c r="J16" i="7" s="1"/>
  <c r="H17" i="7"/>
  <c r="J17" i="7" s="1"/>
  <c r="H18" i="7"/>
  <c r="I18" i="7" s="1"/>
  <c r="H19" i="7"/>
  <c r="J19" i="7" s="1"/>
  <c r="H20" i="7"/>
  <c r="I20" i="7" s="1"/>
  <c r="K20" i="7" s="1"/>
  <c r="H15" i="7"/>
  <c r="J20" i="7"/>
  <c r="J18" i="7"/>
  <c r="I17" i="7"/>
  <c r="I16" i="7"/>
  <c r="D21" i="7"/>
  <c r="F16" i="7"/>
  <c r="F17" i="7"/>
  <c r="F18" i="7"/>
  <c r="F19" i="7"/>
  <c r="F20" i="7"/>
  <c r="F15" i="7"/>
  <c r="E16" i="7"/>
  <c r="G16" i="7" s="1"/>
  <c r="E17" i="7"/>
  <c r="G17" i="7" s="1"/>
  <c r="E18" i="7"/>
  <c r="G18" i="7" s="1"/>
  <c r="E19" i="7"/>
  <c r="G19" i="7" s="1"/>
  <c r="E20" i="7"/>
  <c r="G20" i="7" s="1"/>
  <c r="E15" i="7"/>
  <c r="K16" i="7" l="1"/>
  <c r="E21" i="7"/>
  <c r="F21" i="7"/>
  <c r="H21" i="7"/>
  <c r="G15" i="7"/>
  <c r="G21" i="7" s="1"/>
  <c r="I15" i="7"/>
  <c r="K15" i="7"/>
  <c r="K18" i="7"/>
  <c r="I19" i="7"/>
  <c r="K19" i="7" s="1"/>
  <c r="J15" i="7"/>
  <c r="K17" i="7"/>
  <c r="J21" i="7"/>
  <c r="D68" i="6"/>
  <c r="I21" i="7" l="1"/>
  <c r="K21" i="7"/>
  <c r="C45" i="6"/>
  <c r="C44" i="6"/>
  <c r="R92" i="6"/>
  <c r="S92" i="6"/>
  <c r="T92" i="6"/>
  <c r="U92" i="6"/>
  <c r="Q73" i="6"/>
  <c r="Q74" i="6"/>
  <c r="Q75" i="6"/>
  <c r="Q76" i="6"/>
  <c r="Q77" i="6"/>
  <c r="Q78" i="6"/>
  <c r="Q79" i="6"/>
  <c r="Q80" i="6"/>
  <c r="Q81" i="6"/>
  <c r="Q82" i="6"/>
  <c r="Q83" i="6"/>
  <c r="Q84" i="6"/>
  <c r="Q85" i="6"/>
  <c r="Q86" i="6"/>
  <c r="Q87" i="6"/>
  <c r="Q88" i="6"/>
  <c r="Q89" i="6"/>
  <c r="Q90" i="6"/>
  <c r="Q91" i="6"/>
  <c r="Q72" i="6"/>
  <c r="Q92" i="6" l="1"/>
  <c r="AD51" i="6"/>
  <c r="AD52" i="6"/>
  <c r="AD53" i="6"/>
  <c r="AD54" i="6"/>
  <c r="AD55" i="6"/>
  <c r="AD56" i="6"/>
  <c r="AD57" i="6"/>
  <c r="AD58" i="6"/>
  <c r="AD59" i="6"/>
  <c r="AD60" i="6"/>
  <c r="AD61" i="6"/>
  <c r="AD62" i="6"/>
  <c r="AD63" i="6"/>
  <c r="AD64" i="6"/>
  <c r="AD65" i="6"/>
  <c r="AD66" i="6"/>
  <c r="AD67" i="6"/>
  <c r="AC51" i="6"/>
  <c r="AC52" i="6"/>
  <c r="AC53" i="6"/>
  <c r="AC54" i="6"/>
  <c r="AC55" i="6"/>
  <c r="AC56" i="6"/>
  <c r="AC57" i="6"/>
  <c r="AC58" i="6"/>
  <c r="AC59" i="6"/>
  <c r="AC60" i="6"/>
  <c r="AC61" i="6"/>
  <c r="AC62" i="6"/>
  <c r="AC63" i="6"/>
  <c r="AC64" i="6"/>
  <c r="AC65" i="6"/>
  <c r="AC66" i="6"/>
  <c r="AC67" i="6"/>
  <c r="AD50" i="6"/>
  <c r="AC50" i="6"/>
  <c r="F68" i="6"/>
  <c r="G68" i="6"/>
  <c r="H68" i="6"/>
  <c r="I68" i="6"/>
  <c r="J68" i="6"/>
  <c r="K68" i="6"/>
  <c r="L68" i="6"/>
  <c r="M68" i="6"/>
  <c r="N68" i="6"/>
  <c r="O68" i="6"/>
  <c r="P68" i="6"/>
  <c r="Q68" i="6"/>
  <c r="R68" i="6"/>
  <c r="S68" i="6"/>
  <c r="T68" i="6"/>
  <c r="U68" i="6"/>
  <c r="V68" i="6"/>
  <c r="W68" i="6"/>
  <c r="X68" i="6"/>
  <c r="Y68" i="6"/>
  <c r="Z68" i="6"/>
  <c r="AA68" i="6"/>
  <c r="AB68" i="6"/>
  <c r="AE68" i="6"/>
  <c r="AF68" i="6"/>
  <c r="AG68" i="6"/>
  <c r="AH68" i="6"/>
  <c r="AI68" i="6"/>
  <c r="AJ68" i="6"/>
  <c r="AK68" i="6"/>
  <c r="AL68" i="6"/>
  <c r="E68" i="6"/>
  <c r="G40" i="6"/>
  <c r="E22" i="6"/>
  <c r="J22" i="6" s="1"/>
  <c r="E23" i="6"/>
  <c r="J23" i="6" s="1"/>
  <c r="E24" i="6"/>
  <c r="J24" i="6" s="1"/>
  <c r="E25" i="6"/>
  <c r="J25" i="6" s="1"/>
  <c r="E26" i="6"/>
  <c r="J26" i="6" s="1"/>
  <c r="E27" i="6"/>
  <c r="J27" i="6" s="1"/>
  <c r="E28" i="6"/>
  <c r="J28" i="6" s="1"/>
  <c r="E29" i="6"/>
  <c r="J29" i="6" s="1"/>
  <c r="E30" i="6"/>
  <c r="J30" i="6" s="1"/>
  <c r="E31" i="6"/>
  <c r="J31" i="6" s="1"/>
  <c r="E32" i="6"/>
  <c r="J32" i="6" s="1"/>
  <c r="E33" i="6"/>
  <c r="J33" i="6" s="1"/>
  <c r="E34" i="6"/>
  <c r="J34" i="6" s="1"/>
  <c r="E35" i="6"/>
  <c r="J35" i="6" s="1"/>
  <c r="E36" i="6"/>
  <c r="J36" i="6" s="1"/>
  <c r="E37" i="6"/>
  <c r="J37" i="6" s="1"/>
  <c r="E38" i="6"/>
  <c r="J38" i="6" s="1"/>
  <c r="E39" i="6"/>
  <c r="J39" i="6" s="1"/>
  <c r="E21" i="6"/>
  <c r="J21" i="6" s="1"/>
  <c r="D40" i="6"/>
  <c r="C40" i="6"/>
  <c r="AC68" i="6" l="1"/>
  <c r="E40" i="6"/>
  <c r="J40" i="6" s="1"/>
  <c r="AD68" i="6"/>
  <c r="E92" i="6"/>
  <c r="F92" i="6"/>
  <c r="G92" i="6"/>
  <c r="H92" i="6"/>
  <c r="I92" i="6"/>
  <c r="J92" i="6"/>
  <c r="K92" i="6"/>
  <c r="L92" i="6"/>
  <c r="M92" i="6"/>
  <c r="N92" i="6"/>
  <c r="O92" i="6"/>
  <c r="P92" i="6"/>
  <c r="D73" i="6"/>
  <c r="D74" i="6"/>
  <c r="D75" i="6"/>
  <c r="D76" i="6"/>
  <c r="D77" i="6"/>
  <c r="D78" i="6"/>
  <c r="D79" i="6"/>
  <c r="D80" i="6"/>
  <c r="D81" i="6"/>
  <c r="D82" i="6"/>
  <c r="D83" i="6"/>
  <c r="D84" i="6"/>
  <c r="D85" i="6"/>
  <c r="D86" i="6"/>
  <c r="D87" i="6"/>
  <c r="D88" i="6"/>
  <c r="D89" i="6"/>
  <c r="D90" i="6"/>
  <c r="D91" i="6"/>
  <c r="D72" i="6"/>
  <c r="D92" i="6" l="1"/>
  <c r="P27" i="5"/>
  <c r="AB15" i="5"/>
  <c r="AB16" i="5"/>
  <c r="AB17" i="5"/>
  <c r="AB18" i="5"/>
  <c r="AB19" i="5"/>
  <c r="AB20" i="5"/>
  <c r="AB21" i="5"/>
  <c r="AB22" i="5"/>
  <c r="AB23" i="5"/>
  <c r="AB24" i="5"/>
  <c r="AB25" i="5"/>
  <c r="AB26" i="5"/>
  <c r="AB27" i="5"/>
  <c r="AB28" i="5"/>
  <c r="AB29" i="5"/>
  <c r="AB30" i="5"/>
  <c r="AB31" i="5"/>
  <c r="AB32" i="5"/>
  <c r="AB33" i="5"/>
  <c r="Z15" i="5"/>
  <c r="Z16" i="5"/>
  <c r="Z17" i="5"/>
  <c r="Z18" i="5"/>
  <c r="Z19" i="5"/>
  <c r="Z20" i="5"/>
  <c r="Z21" i="5"/>
  <c r="Z22" i="5"/>
  <c r="Z23" i="5"/>
  <c r="Z24" i="5"/>
  <c r="Z25" i="5"/>
  <c r="Z26" i="5"/>
  <c r="Z27" i="5"/>
  <c r="Z28" i="5"/>
  <c r="Z29" i="5"/>
  <c r="Z30" i="5"/>
  <c r="Z31" i="5"/>
  <c r="Z32" i="5"/>
  <c r="Z33" i="5"/>
  <c r="X15" i="5"/>
  <c r="X16" i="5"/>
  <c r="X17" i="5"/>
  <c r="X18" i="5"/>
  <c r="X19" i="5"/>
  <c r="X20" i="5"/>
  <c r="X21" i="5"/>
  <c r="X22" i="5"/>
  <c r="X23" i="5"/>
  <c r="X24" i="5"/>
  <c r="X25" i="5"/>
  <c r="X26" i="5"/>
  <c r="X27" i="5"/>
  <c r="X28" i="5"/>
  <c r="X29" i="5"/>
  <c r="X30" i="5"/>
  <c r="X31" i="5"/>
  <c r="X32" i="5"/>
  <c r="X33" i="5"/>
  <c r="AB14" i="5"/>
  <c r="Z14" i="5"/>
  <c r="X14" i="5"/>
  <c r="V15" i="5"/>
  <c r="V16" i="5"/>
  <c r="V17" i="5"/>
  <c r="V18" i="5"/>
  <c r="V19" i="5"/>
  <c r="V20" i="5"/>
  <c r="V21" i="5"/>
  <c r="V22" i="5"/>
  <c r="V23" i="5"/>
  <c r="V24" i="5"/>
  <c r="V25" i="5"/>
  <c r="V26" i="5"/>
  <c r="V27" i="5"/>
  <c r="V28" i="5"/>
  <c r="V29" i="5"/>
  <c r="V30" i="5"/>
  <c r="V31" i="5"/>
  <c r="V32" i="5"/>
  <c r="V33" i="5"/>
  <c r="T15" i="5"/>
  <c r="T16" i="5"/>
  <c r="T17" i="5"/>
  <c r="T18" i="5"/>
  <c r="T19" i="5"/>
  <c r="T20" i="5"/>
  <c r="T21" i="5"/>
  <c r="T22" i="5"/>
  <c r="T23" i="5"/>
  <c r="T24" i="5"/>
  <c r="T25" i="5"/>
  <c r="T26" i="5"/>
  <c r="T27" i="5"/>
  <c r="T28" i="5"/>
  <c r="T29" i="5"/>
  <c r="T30" i="5"/>
  <c r="T31" i="5"/>
  <c r="T32" i="5"/>
  <c r="T33" i="5"/>
  <c r="R15" i="5"/>
  <c r="R16" i="5"/>
  <c r="R17" i="5"/>
  <c r="R18" i="5"/>
  <c r="R19" i="5"/>
  <c r="R20" i="5"/>
  <c r="R21" i="5"/>
  <c r="R22" i="5"/>
  <c r="R23" i="5"/>
  <c r="R24" i="5"/>
  <c r="R25" i="5"/>
  <c r="R26" i="5"/>
  <c r="R27" i="5"/>
  <c r="R28" i="5"/>
  <c r="R29" i="5"/>
  <c r="R30" i="5"/>
  <c r="R31" i="5"/>
  <c r="R32" i="5"/>
  <c r="R33" i="5"/>
  <c r="V14" i="5"/>
  <c r="T14" i="5"/>
  <c r="R14" i="5"/>
  <c r="P15" i="5"/>
  <c r="P16" i="5"/>
  <c r="P17" i="5"/>
  <c r="P18" i="5"/>
  <c r="P19" i="5"/>
  <c r="P20" i="5"/>
  <c r="P21" i="5"/>
  <c r="P22" i="5"/>
  <c r="P23" i="5"/>
  <c r="P24" i="5"/>
  <c r="P25" i="5"/>
  <c r="P26" i="5"/>
  <c r="P28" i="5"/>
  <c r="P29" i="5"/>
  <c r="P30" i="5"/>
  <c r="P31" i="5"/>
  <c r="P32" i="5"/>
  <c r="P33" i="5"/>
  <c r="P14" i="5"/>
  <c r="N15" i="5"/>
  <c r="N16" i="5"/>
  <c r="N17" i="5"/>
  <c r="N18" i="5"/>
  <c r="N19" i="5"/>
  <c r="N20" i="5"/>
  <c r="N21" i="5"/>
  <c r="N22" i="5"/>
  <c r="N23" i="5"/>
  <c r="N24" i="5"/>
  <c r="N25" i="5"/>
  <c r="N26" i="5"/>
  <c r="N27" i="5"/>
  <c r="N28" i="5"/>
  <c r="N29" i="5"/>
  <c r="N30" i="5"/>
  <c r="N31" i="5"/>
  <c r="N32" i="5"/>
  <c r="N33" i="5"/>
  <c r="N14" i="5"/>
  <c r="L15" i="5"/>
  <c r="L16" i="5"/>
  <c r="L17" i="5"/>
  <c r="L18" i="5"/>
  <c r="L19" i="5"/>
  <c r="L20" i="5"/>
  <c r="L21" i="5"/>
  <c r="L22" i="5"/>
  <c r="L23" i="5"/>
  <c r="L24" i="5"/>
  <c r="L25" i="5"/>
  <c r="L26" i="5"/>
  <c r="L27" i="5"/>
  <c r="L28" i="5"/>
  <c r="L29" i="5"/>
  <c r="L30" i="5"/>
  <c r="L31" i="5"/>
  <c r="L32" i="5"/>
  <c r="L33" i="5"/>
  <c r="L14" i="5"/>
  <c r="J15" i="5"/>
  <c r="J16" i="5"/>
  <c r="J17" i="5"/>
  <c r="J18" i="5"/>
  <c r="J19" i="5"/>
  <c r="J20" i="5"/>
  <c r="J21" i="5"/>
  <c r="J22" i="5"/>
  <c r="J23" i="5"/>
  <c r="J24" i="5"/>
  <c r="J25" i="5"/>
  <c r="J26" i="5"/>
  <c r="J27" i="5"/>
  <c r="J28" i="5"/>
  <c r="J29" i="5"/>
  <c r="J30" i="5"/>
  <c r="J31" i="5"/>
  <c r="J32" i="5"/>
  <c r="J33" i="5"/>
  <c r="J14" i="5"/>
  <c r="H15" i="5"/>
  <c r="H16" i="5"/>
  <c r="H17" i="5"/>
  <c r="H18" i="5"/>
  <c r="H19" i="5"/>
  <c r="H20" i="5"/>
  <c r="H21" i="5"/>
  <c r="H22" i="5"/>
  <c r="H23" i="5"/>
  <c r="H24" i="5"/>
  <c r="H25" i="5"/>
  <c r="H26" i="5"/>
  <c r="H27" i="5"/>
  <c r="H28" i="5"/>
  <c r="H29" i="5"/>
  <c r="H30" i="5"/>
  <c r="H31" i="5"/>
  <c r="H32" i="5"/>
  <c r="H33" i="5"/>
  <c r="H14" i="5"/>
  <c r="F15" i="5"/>
  <c r="F16" i="5"/>
  <c r="F17" i="5"/>
  <c r="F18" i="5"/>
  <c r="F19" i="5"/>
  <c r="F20" i="5"/>
  <c r="F21" i="5"/>
  <c r="F22" i="5"/>
  <c r="F23" i="5"/>
  <c r="F24" i="5"/>
  <c r="F25" i="5"/>
  <c r="F26" i="5"/>
  <c r="F27" i="5"/>
  <c r="F28" i="5"/>
  <c r="F29" i="5"/>
  <c r="F30" i="5"/>
  <c r="F31" i="5"/>
  <c r="F32" i="5"/>
  <c r="F33" i="5"/>
  <c r="F14" i="5"/>
  <c r="G34" i="5"/>
  <c r="H34" i="5"/>
  <c r="I34" i="5"/>
  <c r="J34" i="5"/>
  <c r="K34" i="5"/>
  <c r="L34" i="5"/>
  <c r="M34" i="5"/>
  <c r="N34" i="5"/>
  <c r="O34" i="5"/>
  <c r="P34" i="5"/>
  <c r="Q34" i="5"/>
  <c r="R34" i="5"/>
  <c r="S34" i="5"/>
  <c r="U34" i="5"/>
  <c r="W34" i="5"/>
  <c r="X34" i="5"/>
  <c r="Y34" i="5"/>
  <c r="Z34" i="5"/>
  <c r="AA34" i="5"/>
  <c r="E34" i="5"/>
  <c r="C34" i="5"/>
  <c r="D17" i="5"/>
  <c r="D33" i="5"/>
  <c r="D25" i="5" l="1"/>
  <c r="F34" i="5"/>
  <c r="T34" i="5"/>
  <c r="D29" i="5"/>
  <c r="D21" i="5"/>
  <c r="AB34" i="5"/>
  <c r="V34" i="5"/>
  <c r="D14" i="5"/>
  <c r="D31" i="5"/>
  <c r="D27" i="5"/>
  <c r="D23" i="5"/>
  <c r="D19" i="5"/>
  <c r="D15" i="5"/>
  <c r="D32" i="5"/>
  <c r="D30" i="5"/>
  <c r="D28" i="5"/>
  <c r="D26" i="5"/>
  <c r="D24" i="5"/>
  <c r="D22" i="5"/>
  <c r="D20" i="5"/>
  <c r="D18" i="5"/>
  <c r="D16" i="5"/>
  <c r="D34" i="5" l="1"/>
  <c r="D38" i="4" l="1"/>
  <c r="D42" i="4"/>
  <c r="D34" i="4"/>
  <c r="D20" i="4"/>
  <c r="D21" i="4"/>
  <c r="D22" i="4"/>
  <c r="D23" i="4"/>
  <c r="D50" i="4"/>
  <c r="D47" i="4"/>
  <c r="D48" i="4"/>
  <c r="D46" i="4"/>
  <c r="D24" i="4"/>
  <c r="D13" i="4"/>
  <c r="D12" i="4"/>
  <c r="D15" i="4"/>
  <c r="D14" i="4" s="1"/>
  <c r="D16" i="4"/>
  <c r="D17" i="4"/>
  <c r="D25" i="4"/>
  <c r="D26" i="4"/>
  <c r="D27" i="4"/>
  <c r="D28" i="4"/>
  <c r="D29" i="4"/>
  <c r="D30" i="4"/>
  <c r="D31" i="4"/>
  <c r="D32" i="4"/>
  <c r="D33" i="4"/>
  <c r="D35" i="4"/>
  <c r="D36" i="4"/>
  <c r="D39" i="4"/>
  <c r="D40" i="4"/>
  <c r="D41" i="4"/>
  <c r="D44" i="4"/>
  <c r="D7" i="4"/>
  <c r="D8" i="4"/>
  <c r="D9" i="4"/>
  <c r="D10" i="4"/>
  <c r="D11" i="4"/>
  <c r="D37" i="4" l="1"/>
  <c r="D52" i="4"/>
  <c r="D53" i="4"/>
  <c r="D54" i="4"/>
  <c r="D6" i="4"/>
  <c r="D19" i="4"/>
  <c r="D43" i="4"/>
  <c r="D18" i="4"/>
</calcChain>
</file>

<file path=xl/comments1.xml><?xml version="1.0" encoding="utf-8"?>
<comments xmlns="http://schemas.openxmlformats.org/spreadsheetml/2006/main">
  <authors>
    <author>Автор</author>
  </authors>
  <commentList>
    <comment ref="A11" authorId="0" shapeId="0">
      <text>
        <r>
          <rPr>
            <b/>
            <sz val="9"/>
            <color indexed="81"/>
            <rFont val="Tahoma"/>
            <family val="2"/>
            <charset val="204"/>
          </rPr>
          <t>Например:
Устойчивость политической власти и существующего правительства
Бюрократизация и уровень коррупции
Налоговая политика (тарифы и льготы)
Свобода информации и независимость СМИ
Тенденции к регулированию или дерегулированию отрасли
Количественные и качественные ограничения на импорт, торговая политика
Стремление к протекционизму отрасли, наличие государственных компаний в отрасли
Степень защиты интеллектуальной собственности и закон об авторском праве
Антимонопольное и трудовое законодательство
Законодательство по охране окружающей среды
Будущее и текущее законодательство, регулирующее правила работы в отрасли
Вероятность развития военных действий в стране
и т.д.</t>
        </r>
      </text>
    </comment>
    <comment ref="A16" authorId="0" shapeId="0">
      <text>
        <r>
          <rPr>
            <b/>
            <sz val="9"/>
            <color indexed="81"/>
            <rFont val="Tahoma"/>
            <family val="2"/>
            <charset val="204"/>
          </rPr>
          <t>Например:
Темпы роста экономики
Уровень инфляции и процентные ставки
Курсы основных валют
Уровень безработицы, размер и условия оплаты труда
Уровень развития предпринимательства и бизнес-среды
Кредитно-денежная и налогово-бюджетная политика страны
Уровень располагаемых доходов населения
Степень глобализации и открытости экономики
Уровень развития банковской сферы
и т.д.</t>
        </r>
        <r>
          <rPr>
            <sz val="9"/>
            <color indexed="81"/>
            <rFont val="Tahoma"/>
            <family val="2"/>
            <charset val="204"/>
          </rPr>
          <t xml:space="preserve">
</t>
        </r>
      </text>
    </comment>
    <comment ref="A21" authorId="0" shapeId="0">
      <text>
        <r>
          <rPr>
            <b/>
            <sz val="9"/>
            <color indexed="81"/>
            <rFont val="Tahoma"/>
            <family val="2"/>
            <charset val="204"/>
          </rPr>
          <t>Например:
Уровень здравоохранения и образования
Отношение к импортным товарам и услугам
Отношение к работе, карьере, досугу и выходу на пенсию
Требования к качеству продукции и уровню сервиса
Культура формирования накоплений и кредитования в обществе
Образ жизни и привычки потребления
Развитие религии и прочих верований
Отношение к натуральным и экологически-чистым продуктам
Темпы роста населения
Уровень миграции и иммиграционные настроения
Поло-возрастная структура населения и продолжительность жизни
Социальная стратификация в обществе, меньшинства
Размер и структура семьи
и т.д.</t>
        </r>
      </text>
    </comment>
    <comment ref="A26" authorId="0" shapeId="0">
      <text>
        <r>
          <rPr>
            <b/>
            <sz val="9"/>
            <color indexed="81"/>
            <rFont val="Tahoma"/>
            <family val="2"/>
            <charset val="204"/>
          </rPr>
          <t>Например:
Уровень инноваций и технологического развития отрасли
Расходы на исследования и разработки
Законодательство в области технологического оснащения отрасли
Развитие и проникновение интернета, развитие мобильных устройств
Доступ к новейшим технологиям
Степень использования, внедрения и передачи технологий
и т.д.</t>
        </r>
      </text>
    </comment>
    <comment ref="A35" authorId="0" shapeId="0">
      <text>
        <r>
          <rPr>
            <b/>
            <sz val="9"/>
            <color indexed="81"/>
            <rFont val="Tahoma"/>
            <family val="2"/>
            <charset val="204"/>
          </rPr>
          <t>Для того, чтобы завершить анализ, необходимо сделать выводы: по каждому фактору прописать воздействие фактора на отрасль, на компанию и спланировать программы, которые необходимо провести, чтобы снизить негативное влияние фактора и максимально использовать положительное влияние фактора на деятельность компании.</t>
        </r>
      </text>
    </comment>
  </commentList>
</comments>
</file>

<file path=xl/comments2.xml><?xml version="1.0" encoding="utf-8"?>
<comments xmlns="http://schemas.openxmlformats.org/spreadsheetml/2006/main">
  <authors>
    <author>Автор</author>
  </authors>
  <commentList>
    <comment ref="C12" authorId="0" shapeId="0">
      <text>
        <r>
          <rPr>
            <b/>
            <sz val="9"/>
            <color indexed="81"/>
            <rFont val="Tahoma"/>
            <family val="2"/>
            <charset val="204"/>
          </rPr>
          <t>Выберите из списка</t>
        </r>
      </text>
    </comment>
  </commentList>
</comments>
</file>

<file path=xl/comments3.xml><?xml version="1.0" encoding="utf-8"?>
<comments xmlns="http://schemas.openxmlformats.org/spreadsheetml/2006/main">
  <authors>
    <author>Автор</author>
  </authors>
  <commentList>
    <comment ref="B3" authorId="0" shapeId="0">
      <text>
        <r>
          <rPr>
            <b/>
            <sz val="9"/>
            <color indexed="81"/>
            <rFont val="Tahoma"/>
            <family val="2"/>
            <charset val="204"/>
          </rPr>
          <t>Выберите из списка</t>
        </r>
      </text>
    </comment>
  </commentList>
</comments>
</file>

<file path=xl/sharedStrings.xml><?xml version="1.0" encoding="utf-8"?>
<sst xmlns="http://schemas.openxmlformats.org/spreadsheetml/2006/main" count="881" uniqueCount="498">
  <si>
    <t>Наименование показателя</t>
  </si>
  <si>
    <t>Ед. изм.</t>
  </si>
  <si>
    <t>Остаток на 01.01.18 (за период июль-декабрь 2017г.)</t>
  </si>
  <si>
    <t>в том числе по периодам</t>
  </si>
  <si>
    <t>январь-июнь 2018 г.</t>
  </si>
  <si>
    <t>июль-декабрь 2018г.</t>
  </si>
  <si>
    <t>январь-июнь 2019 г.</t>
  </si>
  <si>
    <t>июль-декабрь 2019г.</t>
  </si>
  <si>
    <r>
      <t>1.</t>
    </r>
    <r>
      <rPr>
        <b/>
        <sz val="7"/>
        <color theme="1"/>
        <rFont val="Times New Roman"/>
        <family val="1"/>
        <charset val="204"/>
      </rPr>
      <t xml:space="preserve">       </t>
    </r>
    <r>
      <rPr>
        <b/>
        <sz val="10"/>
        <color theme="1"/>
        <rFont val="Calibri"/>
        <family val="2"/>
        <charset val="204"/>
        <scheme val="minor"/>
      </rPr>
      <t>Доходы и поступления средств, в т.ч.</t>
    </r>
  </si>
  <si>
    <t>тыс.руб.</t>
  </si>
  <si>
    <t>Стоимость основных средств</t>
  </si>
  <si>
    <t>тыс.руб</t>
  </si>
  <si>
    <t>Амортизация основных средств</t>
  </si>
  <si>
    <t>Стоимость нематериальных активов</t>
  </si>
  <si>
    <t>Амортизация нематериальных активов</t>
  </si>
  <si>
    <t>Финансовые вложения ( в ценные бумаги, вклады и др.)</t>
  </si>
  <si>
    <t>Долгосрочный/краткосрочный кредит</t>
  </si>
  <si>
    <t>Дебиторская задолженность</t>
  </si>
  <si>
    <t>Сырье, материалы, товары</t>
  </si>
  <si>
    <t>Касса, расчетный счет, валютный счет</t>
  </si>
  <si>
    <t>…..</t>
  </si>
  <si>
    <t>Прочие доходы</t>
  </si>
  <si>
    <r>
      <t>2.</t>
    </r>
    <r>
      <rPr>
        <b/>
        <sz val="7"/>
        <color theme="1"/>
        <rFont val="Times New Roman"/>
        <family val="1"/>
        <charset val="204"/>
      </rPr>
      <t xml:space="preserve">       </t>
    </r>
    <r>
      <rPr>
        <b/>
        <sz val="10"/>
        <color theme="1"/>
        <rFont val="Calibri"/>
        <family val="2"/>
        <charset val="204"/>
        <scheme val="minor"/>
      </rPr>
      <t>Расходы и отчисления, в т.ч.</t>
    </r>
  </si>
  <si>
    <t>Кредиторская задолженность, в т.ч.</t>
  </si>
  <si>
    <t>- перед поставщиками и подрядчиками</t>
  </si>
  <si>
    <t>- перед покупателями</t>
  </si>
  <si>
    <t>- перед бюджетом</t>
  </si>
  <si>
    <t>- перед персоналом и подотчетными лицами</t>
  </si>
  <si>
    <t>Прочие расходы</t>
  </si>
  <si>
    <r>
      <t>3.</t>
    </r>
    <r>
      <rPr>
        <b/>
        <sz val="7"/>
        <color theme="1"/>
        <rFont val="Times New Roman"/>
        <family val="1"/>
        <charset val="204"/>
      </rPr>
      <t xml:space="preserve">       </t>
    </r>
    <r>
      <rPr>
        <b/>
        <sz val="10"/>
        <color theme="1"/>
        <rFont val="Calibri"/>
        <family val="2"/>
        <charset val="204"/>
        <scheme val="minor"/>
      </rPr>
      <t>Собственный капитал</t>
    </r>
  </si>
  <si>
    <t>Уставной фонд</t>
  </si>
  <si>
    <t>Резервный фонд</t>
  </si>
  <si>
    <t>Целевое финансирование</t>
  </si>
  <si>
    <r>
      <t>4.</t>
    </r>
    <r>
      <rPr>
        <b/>
        <sz val="7"/>
        <color theme="1"/>
        <rFont val="Times New Roman"/>
        <family val="1"/>
        <charset val="204"/>
      </rPr>
      <t xml:space="preserve">       </t>
    </r>
    <r>
      <rPr>
        <b/>
        <sz val="10"/>
        <color theme="1"/>
        <rFont val="Calibri"/>
        <family val="2"/>
        <charset val="204"/>
        <scheme val="minor"/>
      </rPr>
      <t>Финансовые результаты</t>
    </r>
  </si>
  <si>
    <t>Выручка от реализации продукции, товаров, работ, услуг</t>
  </si>
  <si>
    <t>Себестоимость реализованной продукции, товаров, работ, услуг</t>
  </si>
  <si>
    <t>Расходы на реализацию (реклама, тара и т.д.)</t>
  </si>
  <si>
    <t>Доходы будущих периодов</t>
  </si>
  <si>
    <t>Расходы будущих периодов</t>
  </si>
  <si>
    <t>Прибыль и убытки</t>
  </si>
  <si>
    <t>Ассортимент магазина</t>
  </si>
  <si>
    <t>Поставщик</t>
  </si>
  <si>
    <t xml:space="preserve">Остаток </t>
  </si>
  <si>
    <t>на 31.12.</t>
  </si>
  <si>
    <t>Объем продаж,</t>
  </si>
  <si>
    <t>январь</t>
  </si>
  <si>
    <t>февраль</t>
  </si>
  <si>
    <t>март</t>
  </si>
  <si>
    <t>апрель</t>
  </si>
  <si>
    <t>май</t>
  </si>
  <si>
    <t>июнь</t>
  </si>
  <si>
    <t>Шампунь женский</t>
  </si>
  <si>
    <t>Белита-Витэкс</t>
  </si>
  <si>
    <t>Шампунь мужской</t>
  </si>
  <si>
    <t>Крем для рук</t>
  </si>
  <si>
    <t>………..</t>
  </si>
  <si>
    <t>Белкосметикс</t>
  </si>
  <si>
    <t>Гуль для душа</t>
  </si>
  <si>
    <t>Крем для лица</t>
  </si>
  <si>
    <t>Крем для век</t>
  </si>
  <si>
    <t>Остаток</t>
  </si>
  <si>
    <t>на ВС</t>
  </si>
  <si>
    <t>Пн 01.01.</t>
  </si>
  <si>
    <t>Вт 02.01.</t>
  </si>
  <si>
    <t>Ср 03.01.</t>
  </si>
  <si>
    <t>Чт 04.01.</t>
  </si>
  <si>
    <t>Пт 05.01.</t>
  </si>
  <si>
    <t>Сб 06.01.</t>
  </si>
  <si>
    <t>Вс 07.01.</t>
  </si>
  <si>
    <t>Молоко "Брест-Литовск" питьевое 3,4-4% 750мл</t>
  </si>
  <si>
    <t>Савушкин продукт</t>
  </si>
  <si>
    <t>штук</t>
  </si>
  <si>
    <t>Кефир "Брест-Литовск" 3.4- 4% жирности 750мл</t>
  </si>
  <si>
    <t>Масло "Брест-Литовск" сладко-сливочное  82.5% 180гр</t>
  </si>
  <si>
    <t>Сыр фасованный "Брест-Литовск" брусок Сливочный, 45%</t>
  </si>
  <si>
    <t>Сметана "Брест-Литовск" 26%  200г</t>
  </si>
  <si>
    <t>Сметана "Брест-Литовск" 26%  400г</t>
  </si>
  <si>
    <t>Молоко стер. д/дет. пит. 3,2% ж. 0,2л уп. ТБА</t>
  </si>
  <si>
    <t>Беллакт</t>
  </si>
  <si>
    <t>Кефир д/дет. пит. с инулином 3,2% ж 207 г уп. ТБА</t>
  </si>
  <si>
    <t>Творог для детей 6% черника</t>
  </si>
  <si>
    <t>Пирожное тв. с вафлей "Вар сгущ" 21%, пол/пл 100гр</t>
  </si>
  <si>
    <t>Десерт сливочный Panna cotta ваниль 10% 150г</t>
  </si>
  <si>
    <t>Йогурт д/детей без наполнителя 3,0%, 100 гр.</t>
  </si>
  <si>
    <t>Масса тв. слад. с абрикосом 23% п/пл 180гр</t>
  </si>
  <si>
    <t>№п/п</t>
  </si>
  <si>
    <t>Наименование показателей</t>
  </si>
  <si>
    <t>Итого</t>
  </si>
  <si>
    <t>1-й год</t>
  </si>
  <si>
    <t>2-й год</t>
  </si>
  <si>
    <t>3-й год</t>
  </si>
  <si>
    <t>4-й год</t>
  </si>
  <si>
    <t>5-й год</t>
  </si>
  <si>
    <t>по годам реализации</t>
  </si>
  <si>
    <t>тыс. руб.</t>
  </si>
  <si>
    <t>Стоимость основных средств (закупаемого оборудования)</t>
  </si>
  <si>
    <t>Стоимость нематериальных активов (ПО, лицензии и т.д.)</t>
  </si>
  <si>
    <t>Расходы на монтаж и установку основных средств</t>
  </si>
  <si>
    <t>Расходы на установку, обновление нематериальных активов</t>
  </si>
  <si>
    <t>Общие инвестиционные затраты с НДС</t>
  </si>
  <si>
    <t>Источники финансирования общих инвестиционных затрат с НДС</t>
  </si>
  <si>
    <t>Прочие инвестиционные затраты</t>
  </si>
  <si>
    <t>Собственные средства</t>
  </si>
  <si>
    <t>в т.ч. государственное участие</t>
  </si>
  <si>
    <t>Привлеченные и заемные средства</t>
  </si>
  <si>
    <t>%</t>
  </si>
  <si>
    <t>Доля собственных средств в общем объеме инвестиций</t>
  </si>
  <si>
    <t>Текущие затраты по проекту с НДС</t>
  </si>
  <si>
    <t>Сырье</t>
  </si>
  <si>
    <t>Материалы</t>
  </si>
  <si>
    <t>Комплектующие</t>
  </si>
  <si>
    <t>Полуфабрикаты</t>
  </si>
  <si>
    <t>Прочие материалы</t>
  </si>
  <si>
    <t>Запасы, в т.ч.</t>
  </si>
  <si>
    <t>человек</t>
  </si>
  <si>
    <t>Среднесписочная численность работников</t>
  </si>
  <si>
    <t>Заработная плата работникам</t>
  </si>
  <si>
    <t>Отчисления в ФСЗН (34%)</t>
  </si>
  <si>
    <t>Отчисления в Белгосстрах (1%)</t>
  </si>
  <si>
    <t>Аренда недвижимости</t>
  </si>
  <si>
    <t>Коммунальные платежи</t>
  </si>
  <si>
    <t>Прочие текущие затраты</t>
  </si>
  <si>
    <t>Доходы  по проекту</t>
  </si>
  <si>
    <t>Выручка от реализации продукции/оказания услуг с НДС в т.ч.</t>
  </si>
  <si>
    <t>НДС</t>
  </si>
  <si>
    <t xml:space="preserve">выручка от реализации продукции/оказания услуг без НДС </t>
  </si>
  <si>
    <t>Выручка от реализации продукции/оказания услуг с без НДС на одного работающего</t>
  </si>
  <si>
    <t>Показатели эффективности проекта</t>
  </si>
  <si>
    <t>Срок окупаемости</t>
  </si>
  <si>
    <t>лет</t>
  </si>
  <si>
    <t>Рентабельность инвестиций</t>
  </si>
  <si>
    <t>Рентабельность продаж</t>
  </si>
  <si>
    <t>Рентабельность продукции</t>
  </si>
  <si>
    <t>Финансовые результаты по проекту</t>
  </si>
  <si>
    <t>Чистая прибыль</t>
  </si>
  <si>
    <t>Расходы на продвижение, рекламу</t>
  </si>
  <si>
    <t>в т.ч. налог на прибыль</t>
  </si>
  <si>
    <t xml:space="preserve">Погашение задолженности по привлеченным кредитам и займам </t>
  </si>
  <si>
    <t>Валовая прибыль/убыток</t>
  </si>
  <si>
    <t>Транспорные расходы</t>
  </si>
  <si>
    <t>Общехозяйственные (административные) расходы</t>
  </si>
  <si>
    <t>Выплаты процентов по кредитам и займам</t>
  </si>
  <si>
    <t>Прочие налоги из выручки</t>
  </si>
  <si>
    <t>Прочие доходы по проекту</t>
  </si>
  <si>
    <t>Себестоимость реализованной продукции / оказанных услуг</t>
  </si>
  <si>
    <t>2,2,1</t>
  </si>
  <si>
    <t>3,5,1</t>
  </si>
  <si>
    <t>3,5,2</t>
  </si>
  <si>
    <t>3,5,3</t>
  </si>
  <si>
    <t>3,5,4</t>
  </si>
  <si>
    <t>3,5,5</t>
  </si>
  <si>
    <t>4,2,1</t>
  </si>
  <si>
    <t>4,2,2</t>
  </si>
  <si>
    <t>4,2,3</t>
  </si>
  <si>
    <t>5,1,1</t>
  </si>
  <si>
    <t>№ п/п</t>
  </si>
  <si>
    <t>Наименование оборудования</t>
  </si>
  <si>
    <t>…</t>
  </si>
  <si>
    <t>кол-во, шт</t>
  </si>
  <si>
    <t>Цена за ед, бел. руб.</t>
  </si>
  <si>
    <t>стоимость, бел. руб.</t>
  </si>
  <si>
    <t>июль</t>
  </si>
  <si>
    <t>август</t>
  </si>
  <si>
    <t>сентябрь</t>
  </si>
  <si>
    <t>октябрь</t>
  </si>
  <si>
    <t>ноябрь</t>
  </si>
  <si>
    <t>декабрь</t>
  </si>
  <si>
    <t>Стоимость приобретаемого оборудования итого за год, бел. руб.</t>
  </si>
  <si>
    <t>ИТОГО</t>
  </si>
  <si>
    <t>Наименование канала продвижения</t>
  </si>
  <si>
    <t>Бюджет на продвижение за год, бел. руб.</t>
  </si>
  <si>
    <t>1-ый год, бел. руб.</t>
  </si>
  <si>
    <t>3-ий год, бел. руб.</t>
  </si>
  <si>
    <t>4-ый год, бел. руб.</t>
  </si>
  <si>
    <t>5-ый год, бел. руб.</t>
  </si>
  <si>
    <t>2-ой год, бел. руб.</t>
  </si>
  <si>
    <t>Калькуляция бюджета</t>
  </si>
  <si>
    <t>Ёмкость рынка</t>
  </si>
  <si>
    <t>Доступная ёмкость рынка</t>
  </si>
  <si>
    <t>Целевые сегменты</t>
  </si>
  <si>
    <t>Кто конкуренты</t>
  </si>
  <si>
    <t>На какой территории работаем</t>
  </si>
  <si>
    <t>Число конкурентов</t>
  </si>
  <si>
    <t>Значение</t>
  </si>
  <si>
    <t>Угроза со стороны товаров-заменителей</t>
  </si>
  <si>
    <t>Угрозы внутриотраслевой конкуренции</t>
  </si>
  <si>
    <t>Угроза со стороны новых игроков</t>
  </si>
  <si>
    <t>Угроза потери текущих клиентов</t>
  </si>
  <si>
    <t>Угроза нестабильности поставщиков</t>
  </si>
  <si>
    <t>Действия компании для нейтрализации силы на рынке</t>
  </si>
  <si>
    <t>Описание конкурентной силы</t>
  </si>
  <si>
    <t>Параметр конкуренции</t>
  </si>
  <si>
    <t>Наименование товара/услуги</t>
  </si>
  <si>
    <t>Прибыль с ед. продукции, %</t>
  </si>
  <si>
    <t>Себестоимость ед. продукции, бел. руб.</t>
  </si>
  <si>
    <t>Цена за ед. продукции, бел. руб.</t>
  </si>
  <si>
    <t>Среднерыночная цена за ед. продукции, бел. руб.</t>
  </si>
  <si>
    <t>Разница между нашей и среднерыночной ценой ед. продукции, %</t>
  </si>
  <si>
    <t>1-ый год</t>
  </si>
  <si>
    <t>2-ой год</t>
  </si>
  <si>
    <t>3-ий год</t>
  </si>
  <si>
    <t>4-ый год</t>
  </si>
  <si>
    <t>5-ый год</t>
  </si>
  <si>
    <t>Ширина ассортимента</t>
  </si>
  <si>
    <t>Глубина ассортимента</t>
  </si>
  <si>
    <t>Название ассорт. группы №1</t>
  </si>
  <si>
    <t>Название ассорт. группы №2</t>
  </si>
  <si>
    <t>Название ассорт. группы №3</t>
  </si>
  <si>
    <t>Название ассорт. группы №4</t>
  </si>
  <si>
    <t>Название ассорт. группы №5</t>
  </si>
  <si>
    <t>Название ассорт. группы №6</t>
  </si>
  <si>
    <t>Название ассорт. группы №7</t>
  </si>
  <si>
    <t>Название ассорт. группы ...</t>
  </si>
  <si>
    <t>1-ый год значение показателя, ед.</t>
  </si>
  <si>
    <t>3-ий год значение показателя, ед.</t>
  </si>
  <si>
    <t>2-ой год значение показателя, ед.</t>
  </si>
  <si>
    <t>4-ый год значение показателя, ед.</t>
  </si>
  <si>
    <t>5-ый год значение показателя, ед.</t>
  </si>
  <si>
    <t>Что?</t>
  </si>
  <si>
    <t>Когда?</t>
  </si>
  <si>
    <t>Как?</t>
  </si>
  <si>
    <t>Цена</t>
  </si>
  <si>
    <t>Почему цена именно такая?</t>
  </si>
  <si>
    <t>Сколько эта цена будет актуальна?</t>
  </si>
  <si>
    <t>Почему выбраны эти каналы распространения?</t>
  </si>
  <si>
    <t>Как вы создадите или войдете в эти каналы распространения?</t>
  </si>
  <si>
    <t>4Р маркетинга</t>
  </si>
  <si>
    <t>Место (распределение)</t>
  </si>
  <si>
    <t>Продукт (товар/услуга)</t>
  </si>
  <si>
    <t>Продвижение (коммуникации)</t>
  </si>
  <si>
    <t>Что у вас за товар/услуга?</t>
  </si>
  <si>
    <t>Какие виды продвижения вы будете использовать?</t>
  </si>
  <si>
    <r>
      <t>К</t>
    </r>
    <r>
      <rPr>
        <sz val="12"/>
        <rFont val="Calibri"/>
        <family val="2"/>
        <charset val="204"/>
        <scheme val="minor"/>
      </rPr>
      <t>акие каналы дистрибуции вы будете использовать?</t>
    </r>
  </si>
  <si>
    <t>Почему выбраны эти способы продвижения?</t>
  </si>
  <si>
    <t>Как ваш товар/услуга удовлетворит эти потребности?</t>
  </si>
  <si>
    <t>Как и на чем будут строиться маркетинговые коммуникации?</t>
  </si>
  <si>
    <r>
      <t>Какова стоимость и отдача каждого канала продвижения?</t>
    </r>
    <r>
      <rPr>
        <sz val="10"/>
        <color indexed="8"/>
        <rFont val="Arial"/>
        <family val="2"/>
        <charset val="204"/>
      </rPr>
      <t/>
    </r>
  </si>
  <si>
    <t>Какова стоимость и отдача каждого канала дистрибуции?</t>
  </si>
  <si>
    <t>Какой будет объем продаж за период (год)?</t>
  </si>
  <si>
    <t>Как цена будет  изменяться со временем (за год)?</t>
  </si>
  <si>
    <t>Будут ли у вас разные цены для разных групп покупателей?</t>
  </si>
  <si>
    <t>Будут ли у вас разные каналы продвижения для разных групп покупателей?</t>
  </si>
  <si>
    <t xml:space="preserve">Какие группы покупателей купят ваш товар/услугу (ваши целевые сегменты)? </t>
  </si>
  <si>
    <t>Будете ли вы использовать разные каналы дистрибуции для ваших целевых сегментов?</t>
  </si>
  <si>
    <t>Какой будет прибыль от реализации вашего товару услуги за период (год)?</t>
  </si>
  <si>
    <t>По чём?</t>
  </si>
  <si>
    <t>Какой период вы будете использовать только каналы продвижения, выбранные первоначально?</t>
  </si>
  <si>
    <t>Какой период вы будете использовать только каналы распределения, выбранные первоначально?</t>
  </si>
  <si>
    <t>Должность / специальность сотрудника</t>
  </si>
  <si>
    <t>Функциональные обязанности</t>
  </si>
  <si>
    <t>Заработная плата одного работника в месяц, бел. руб.</t>
  </si>
  <si>
    <t>Отчисления в Белгосстрах 1%, бел. руб.</t>
  </si>
  <si>
    <t>Отчисления в ФСЗН 34%, бел. руб.</t>
  </si>
  <si>
    <t>Итого затраты на одного работника в месяц, бел. руб.</t>
  </si>
  <si>
    <t>Заработная плата одного работника за год, бел. руб.</t>
  </si>
  <si>
    <t>Отчисления в ФСЗН 34% за год, бел. руб.</t>
  </si>
  <si>
    <t>Отчисления в Белгосстрах 1% за год, бел. руб.</t>
  </si>
  <si>
    <t>Итого затраты на одного работника за год, бел. руб.</t>
  </si>
  <si>
    <t>Наименование проекта</t>
  </si>
  <si>
    <t>Наименование организации</t>
  </si>
  <si>
    <t>Организационно-правовая форма организации</t>
  </si>
  <si>
    <t>Форма собственности</t>
  </si>
  <si>
    <t>Уставной фонд *</t>
  </si>
  <si>
    <t>Оборот за последний год *</t>
  </si>
  <si>
    <t>Почтовый адрес/юридический адрес</t>
  </si>
  <si>
    <t>Банковские реквизиты (в т.ч. рублевый, валютный, депозитный счета) ***</t>
  </si>
  <si>
    <t>Фамилия, имя, отчество, возраст и квалификация руководителя организации</t>
  </si>
  <si>
    <t>Суть проекта</t>
  </si>
  <si>
    <t xml:space="preserve">Имущество**  </t>
  </si>
  <si>
    <t>Наличие лицензий, сертификатов, разрешений и т.д.</t>
  </si>
  <si>
    <t>Ключевые экономические показатели эффективности проекта</t>
  </si>
  <si>
    <t>Анализ рисков</t>
  </si>
  <si>
    <t xml:space="preserve">Соотношение спроса и предложения на рынке </t>
  </si>
  <si>
    <t>Потенциальная емкость рынка</t>
  </si>
  <si>
    <t>Фактическая емкось рынка</t>
  </si>
  <si>
    <t>Допустимая емкость рынка</t>
  </si>
  <si>
    <t>Цели и задачи проекта</t>
  </si>
  <si>
    <t xml:space="preserve">Описание вашей продукции </t>
  </si>
  <si>
    <t>** заполняется, если заявитель физическое лицо</t>
  </si>
  <si>
    <t>*** заполняется, если заявитель юридическое лицо</t>
  </si>
  <si>
    <t>* заполняется, если предприятие существовало ранее</t>
  </si>
  <si>
    <t>существующее или планируемое</t>
  </si>
  <si>
    <t>существующая или планируемая</t>
  </si>
  <si>
    <t>Среднесписочная численность *</t>
  </si>
  <si>
    <t>Описание отрасли, рынка и вашей организации</t>
  </si>
  <si>
    <t>Опишите характеристики вашей продукции. Укажите, какие потребности вашего целевого рынка она удовлетворяет.</t>
  </si>
  <si>
    <t xml:space="preserve">Укажите возраст в полных годах. Информация об образовании и квалификации с указанием учреждения, которое выдало диплом. Информация о предыдущих трёх мест работы (с указанием должности и срока пребывания в ней). </t>
  </si>
  <si>
    <t>Опишите идею проекта. Укажите, существующий ли это бизнес или работа с нуля.</t>
  </si>
  <si>
    <t>Опишите в какой отрасли и на каком рынке вы будете работать. Укажите количество существующих конкурентов на вашем рынке. Укажите насколько затруднен вход на этот рынок в целом и для вашей организации в частности.</t>
  </si>
  <si>
    <t>Контактные данные (телефон, email, факс)</t>
  </si>
  <si>
    <t xml:space="preserve">Необходиость в найме персонала </t>
  </si>
  <si>
    <t>Преимущества вашей организации</t>
  </si>
  <si>
    <t>Опишите сильные стороны вашего бизнеса, ваши конкурентные преимущества. Именно этот пункт должен произвести особое впечатление на инвестора и убедить его более внимательно изучить ваш бизнес-план.</t>
  </si>
  <si>
    <t>Инвестиции в проект</t>
  </si>
  <si>
    <t>Если заявитель является физическим лицом, то инвестор должен знать, каким имуществом он владеет.</t>
  </si>
  <si>
    <t>Заявленная деятельсность должна иметь требуемые разрешения на ее осуществление. Укажите если они у вас имеются или как и когда вы их планируеете осуществить.</t>
  </si>
  <si>
    <t>Фактически любой бизнес можно подтянуть под содействие развития какой-либо государственной программы.
Например, попробуйте ввести в Яндексе словосочетания "государственная программа" и название вашей отрасли. Если вам повезет, вы сразу найдете направление, которое ваш проект помогает развивать государству. Если нет, придется помогать стране в таких важных вопросах как борьба с безработицей, поддержка местного производителя и прочих не менее важных направлениях.</t>
  </si>
  <si>
    <t>Укажите ваши источники финансирования проекта.
Определите сумму средств планируемую для внесения самостоятельно/планируемую для получения от инвестора. В последнем случае необходимо обозначить предполагаемый способ погашения задолженности.</t>
  </si>
  <si>
    <t>Укажите основные результаты экономических расчетов, проведенные в финансовой части бизнес-плана: срок окупаемости, рентабельность инвестиций, рентабельность продаж, объем валовой выручки (га первый год проекта) и т.д.</t>
  </si>
  <si>
    <t>Опишите существующие виды рисков для вашего бизнеса и методы их минимизации.</t>
  </si>
  <si>
    <t>Степень конфиденциальности информации, указаной в бизнес плане</t>
  </si>
  <si>
    <t>Укажите ваша информация: публичная, для внутреннего использования, конфиденциальная, строго конфиденциальной. Можете конкретизировать.</t>
  </si>
  <si>
    <t>Степень согласования проекта с республиканскими, региональными и отраслевыми приоритетами и программами</t>
  </si>
  <si>
    <t>Рассчитайте необходимое количество сотрудников, укажите специализацию/квалификацию каждого.</t>
  </si>
  <si>
    <t>Дата регистрации организации *</t>
  </si>
  <si>
    <t xml:space="preserve">Какой спрос на рынке </t>
  </si>
  <si>
    <t>Определите размер фактической реализации товаров за определенный срок</t>
  </si>
  <si>
    <t>Определите удовлетворенный или неудовлетворенный спрос и опишите его.</t>
  </si>
  <si>
    <t>Величина рыночного предложения на рынке</t>
  </si>
  <si>
    <t>Определите предложение данной продукции всеми производителями (продавцами) на рынке</t>
  </si>
  <si>
    <t>Величина реального спроса на рынке</t>
  </si>
  <si>
    <t>Сделайте вывод как соотносятся спрос и предложение на данном рынке.</t>
  </si>
  <si>
    <t>Описание фактора</t>
  </si>
  <si>
    <t>Экспертная оценка</t>
  </si>
  <si>
    <t>Средняя оценка</t>
  </si>
  <si>
    <t>Оценка с поправкой на вес</t>
  </si>
  <si>
    <t>ПОЛИТИЧЕСКИЕ ФАКТОРЫ</t>
  </si>
  <si>
    <t>Фактор 1</t>
  </si>
  <si>
    <t>Фактор 2</t>
  </si>
  <si>
    <t>Фактор 3</t>
  </si>
  <si>
    <t>ЭКОНОМИЧЕСКИЕ ФАКТОРЫ</t>
  </si>
  <si>
    <t>СОЦИАЛЬНО - КУЛЬТУРНЫЕ ФАКТОРЫ</t>
  </si>
  <si>
    <t>ТЕХНОЛОГИЧЕСКИЕ ФАКТОРЫ</t>
  </si>
  <si>
    <t>ОБЩИЙ ИТОГ</t>
  </si>
  <si>
    <t>Влияние фактора (укажите 1,2,3, где 1 - наименьшее, а 3 - наибольшее)</t>
  </si>
  <si>
    <t>Политические</t>
  </si>
  <si>
    <t>Экономические</t>
  </si>
  <si>
    <t>Социально-культурные</t>
  </si>
  <si>
    <t>Технологические</t>
  </si>
  <si>
    <t>Факторы</t>
  </si>
  <si>
    <t>Возможности</t>
  </si>
  <si>
    <t>Может ли возможность повысить удовлетворенность клиента? (Если "да" - ставьте "+")</t>
  </si>
  <si>
    <t>Может ли возможность увеличить прибыль компании? (Если "да" - ставьте "+")</t>
  </si>
  <si>
    <t>УГРОЗЫ</t>
  </si>
  <si>
    <t>Может ли угроза снизить удовлетворенность клиента? (Если "да" - ставьте "+")</t>
  </si>
  <si>
    <t>Может ли угроза снизить прибыль компании? (Если "да" - ставьте "+")</t>
  </si>
  <si>
    <t>Угроза возникнет в течении 5 лет? (Если "да" - ставьте "+")</t>
  </si>
  <si>
    <t>Существуют ресурсы на реализацию возможности? (Если "да" - ставьте "+")</t>
  </si>
  <si>
    <t>Сильные стороны</t>
  </si>
  <si>
    <t>Повышает ли сильная сторона удовлетворенность клиента? (Если "да" - ставьте "+")</t>
  </si>
  <si>
    <t>Повышает ли сильная сторона прибыль компании? (Если "да" - ставьте "+")</t>
  </si>
  <si>
    <t>Создает ли сильная сторона отличие от конкурентов?  (Если "да" - ставьте "+")</t>
  </si>
  <si>
    <t>Слабые стороны</t>
  </si>
  <si>
    <t>Снижает ли слабая сторона удовлетворенность клиента? (Если "да" - ставьте "+")</t>
  </si>
  <si>
    <t>Снижает ли слабая сторона прибыль компании? (Если "да" - ставьте "+")</t>
  </si>
  <si>
    <t>ВОЗМОЖНОСТИ</t>
  </si>
  <si>
    <t>СИЛЬНЫЕ СТОРОНЫ</t>
  </si>
  <si>
    <t>СЛАБЫЕ СТОРОНЫ</t>
  </si>
  <si>
    <t>СИВ</t>
  </si>
  <si>
    <t>СИУ</t>
  </si>
  <si>
    <t>СЛВ</t>
  </si>
  <si>
    <t>СЛУ</t>
  </si>
  <si>
    <r>
      <rPr>
        <b/>
        <sz val="11"/>
        <color theme="1"/>
        <rFont val="Calibri"/>
        <family val="2"/>
        <charset val="204"/>
        <scheme val="minor"/>
      </rPr>
      <t>СИВ</t>
    </r>
    <r>
      <rPr>
        <sz val="11"/>
        <color theme="1"/>
        <rFont val="Calibri"/>
        <family val="2"/>
        <scheme val="minor"/>
      </rPr>
      <t xml:space="preserve"> (Соотносим "силу" и "возможности", 
и разбираемся, как "сила" способна обеспечить 
возможности компании)</t>
    </r>
  </si>
  <si>
    <r>
      <rPr>
        <b/>
        <sz val="11"/>
        <color theme="1"/>
        <rFont val="Calibri"/>
        <family val="2"/>
        <charset val="204"/>
        <scheme val="minor"/>
      </rPr>
      <t xml:space="preserve">СИУ </t>
    </r>
    <r>
      <rPr>
        <sz val="11"/>
        <color theme="1"/>
        <rFont val="Calibri"/>
        <family val="2"/>
        <scheme val="minor"/>
      </rPr>
      <t>(Соотносим "силу" и "угрозы", и разбираемся, 
как "сила" способна устранить 
угрозы для компании)</t>
    </r>
  </si>
  <si>
    <r>
      <rPr>
        <b/>
        <sz val="11"/>
        <color theme="1"/>
        <rFont val="Calibri"/>
        <family val="2"/>
        <charset val="204"/>
        <scheme val="minor"/>
      </rPr>
      <t>СЛВ</t>
    </r>
    <r>
      <rPr>
        <sz val="11"/>
        <color theme="1"/>
        <rFont val="Calibri"/>
        <family val="2"/>
        <scheme val="minor"/>
      </rPr>
      <t xml:space="preserve"> (Перечисляя "слабости", описываем, 
насколько слабые стороны мешают 
использованию 
перечисленных возможностей)</t>
    </r>
  </si>
  <si>
    <r>
      <rPr>
        <b/>
        <sz val="11"/>
        <color theme="1"/>
        <rFont val="Calibri"/>
        <family val="2"/>
        <charset val="204"/>
        <scheme val="minor"/>
      </rPr>
      <t>СЛУ</t>
    </r>
    <r>
      <rPr>
        <sz val="11"/>
        <color theme="1"/>
        <rFont val="Calibri"/>
        <family val="2"/>
        <scheme val="minor"/>
      </rPr>
      <t xml:space="preserve"> Перечисляя "слабости", описываем 
самое неприятное для компании: 
наколько Ваши слабости непременно 
приведут к наступлению тех угроз, 
которые Вы перечислили)</t>
    </r>
  </si>
  <si>
    <t>мероприятия, которые используют сильные стороны организации для избежания угроз;</t>
  </si>
  <si>
    <t>мероприятия, которые необходимо провести, преодолевая слабые стороны и используя представленные возможности;</t>
  </si>
  <si>
    <t>мероприятия, которые минимизируют слабые стороны для избежания угроз.</t>
  </si>
  <si>
    <t>мероприятия , которые необходимо провести, чтобы использовать сильные стороны для увеличения возможностей компании;</t>
  </si>
  <si>
    <t>План мероприятий</t>
  </si>
  <si>
    <t>3. Описание продукции</t>
  </si>
  <si>
    <t>1. Резюме</t>
  </si>
  <si>
    <t>2. Описание отрасли и предприятия</t>
  </si>
  <si>
    <t>Какие товары вы производите или какие услуги оказываете?</t>
  </si>
  <si>
    <t>Какие потребности целевой аудитории удовлетворяет ваш товар/услууга?</t>
  </si>
  <si>
    <t>Какие сферы использования вашего товара/услуги?</t>
  </si>
  <si>
    <t>Насколько инновационен ваш товар/услуга?</t>
  </si>
  <si>
    <t>Какие характеристики качества у вашего товара/услуги?</t>
  </si>
  <si>
    <t>Какие уникальные свойства вашего товара/услуги?</t>
  </si>
  <si>
    <t xml:space="preserve">Есть ли у вашего товара/услуги прямые конкуренты на рынке? </t>
  </si>
  <si>
    <t xml:space="preserve">Есть ли у вашего товара/услуги косвенные конкуренты на рынке? </t>
  </si>
  <si>
    <t>Какой ассортимент товаров/услуг вы будете производить/оказывать?</t>
  </si>
  <si>
    <t>Какова ширина ассортимента?</t>
  </si>
  <si>
    <t>Какова глубина ассортимента?</t>
  </si>
  <si>
    <t>Перечислите основные характеристики и параметры вашего товара/услуги, делающие его конкурентоспособным</t>
  </si>
  <si>
    <t>В чем особая ценность вашего товара/услуги для покупателя?</t>
  </si>
  <si>
    <t>Почему именно ваш товар/услуга будет пользоваться спросом на рынке?</t>
  </si>
  <si>
    <t>Сколько времени необходимо для доведения  товара/услуги до реализации?</t>
  </si>
  <si>
    <t>Каковы слабые стороны вашего товара/услуги?</t>
  </si>
  <si>
    <t>Каковы сильные стороны вашего товара/услуги?</t>
  </si>
  <si>
    <t>Охарактеризуйте продолжительность жизненного цикла вашего товара/услуги</t>
  </si>
  <si>
    <t>Каковы возможности адаптации (модификации) вашего товара/услуги к изменениям рынка?</t>
  </si>
  <si>
    <t>Может ли ваш товар/услуга быть защищен авторскими правами, патентами, торговыми знаками?</t>
  </si>
  <si>
    <t>Может ли ваш товар/услуга быть предложен для внешней торговли?</t>
  </si>
  <si>
    <t>Цена на ваш товар/услуги по сравнению со среднерыночной?</t>
  </si>
  <si>
    <t>4. Рынок и конкуренты</t>
  </si>
  <si>
    <t>Общее состояние рынка</t>
  </si>
  <si>
    <t>Тенденции в развитии рынка</t>
  </si>
  <si>
    <t>Существующие сегменты рынка</t>
  </si>
  <si>
    <t>Характеристика потенциальных потребителей</t>
  </si>
  <si>
    <t>Необходимо проанализировать состояние рынка сегодня, показать динамику его развития за последние несколько лет (обычно это 5-летний период) и т.д. Также рассмотрите специфичные особенности выбранной вами отрасли бизнеса – каковы условия для входа на данный рынок, присутствует ли фактор сезонности и т.д.</t>
  </si>
  <si>
    <t>Опишите на какие сегменты сейчас работают ваши конкуренты на данном рынке.</t>
  </si>
  <si>
    <t>Опишите какие тенденции развития выбранного вами рынка (проанализируйте в динамике за 3-5 лет).</t>
  </si>
  <si>
    <t>Приведите их возрастные характеристики, уровень образования, состав семьи, пол, уровень доходов, опишите жизненный стиль, профессиональные занятия, общие потребности, покупательское поведение. Опишите факторы, которыми руководствуются ваши потенциальные потребители при покупке товаров или услуг, аналогичные вашим.</t>
  </si>
  <si>
    <t>Основные участники рынка (ваши конкуренты)</t>
  </si>
  <si>
    <t xml:space="preserve">Основные конкурентные преимущества и недостатки </t>
  </si>
  <si>
    <t>Укажите их количество, названия организаций, специализацию, их конкурентные преимущества. Дела конкурентов: стабильны, на подъеме или идут на спад?</t>
  </si>
  <si>
    <t>Положение конкурентов на рынке</t>
  </si>
  <si>
    <t xml:space="preserve">Укажите долю каждого в общем объеме продаж, уровень доходов, способы рекламы, используемое оборудование и технологии, кадровые ресурсы – в общем, все, что удастся узнать.  </t>
  </si>
  <si>
    <t>Ваши преимущества относительно конкурентов</t>
  </si>
  <si>
    <t>Опишите преимущества и недостатки в работате ваших конкурентов, их сильные и слабые стороны.</t>
  </si>
  <si>
    <t>Расситайте показатель</t>
  </si>
  <si>
    <t>Опишите на какие сегменты вы будете работать и кто для вас является целевой аудиторией</t>
  </si>
  <si>
    <t>Укажите свои конкурентные преимущества.</t>
  </si>
  <si>
    <t>5. Персонал и управление</t>
  </si>
  <si>
    <t>Сколько человек будет работать в организации и на каких должностях?</t>
  </si>
  <si>
    <t>5.1. Организационная структура</t>
  </si>
  <si>
    <t>Ответственность сотрудников</t>
  </si>
  <si>
    <t>Поиск и подбор сотрудников</t>
  </si>
  <si>
    <t>Определите необходимое количество сотрудников и специализацию/квалификацию каждого.</t>
  </si>
  <si>
    <t>Опишите необходимо количество работников и иерархиюподчинения (от директора до обслуживающего персонала)</t>
  </si>
  <si>
    <t>Распределите отвестственность между сотрудниками по основным бизнес-процессам в вашей организации, кто и за что отвечает?</t>
  </si>
  <si>
    <t>5.2. Правовое регулирование бизнеса</t>
  </si>
  <si>
    <t>Какая юридическая документация необходима для начала деятельности?</t>
  </si>
  <si>
    <t>Укажите приоритет или в целом государственную программу, которую помогает развивать ваш бизнес</t>
  </si>
  <si>
    <t>Это могут быть документы для регистрации организации, документы, подтверждающие право собственности, лицензии и сертификаты и др. юридические доументы.</t>
  </si>
  <si>
    <t>Кто будет входить в управленческий персован организации?</t>
  </si>
  <si>
    <t>5.3. Основной персонал организации</t>
  </si>
  <si>
    <t>Укажите, кто будет являться управляющим звеном вашей организации?</t>
  </si>
  <si>
    <t>2.1. PEST-анализ</t>
  </si>
  <si>
    <t>2.2. Итоги PEST-анализа</t>
  </si>
  <si>
    <t>2.3. SWOT-анализ</t>
  </si>
  <si>
    <t>2.4. Матрица SWOT-анализа</t>
  </si>
  <si>
    <t>2.5. Итоги матрицы SWOT-анализа</t>
  </si>
  <si>
    <t>6. Производственный план</t>
  </si>
  <si>
    <t>6.1. Потребности организации в материальных ресурсах</t>
  </si>
  <si>
    <t>Необходимо ли помещение для осуществления вашей деятельности?</t>
  </si>
  <si>
    <t>6.2. Закупка оборудования</t>
  </si>
  <si>
    <t>6.3. Закупка материалов</t>
  </si>
  <si>
    <t>6.4. Закупка сырья</t>
  </si>
  <si>
    <t>Наименование материалов</t>
  </si>
  <si>
    <t>Стоимость приобретаемых материалов итого за год, бел. руб.</t>
  </si>
  <si>
    <t>Наименование сырья</t>
  </si>
  <si>
    <t>Стоимость приобретаемого сырья итого за год, бел. руб.</t>
  </si>
  <si>
    <t>См. 6.3 и 6.4</t>
  </si>
  <si>
    <t>См. 6.2</t>
  </si>
  <si>
    <t>Технология производства</t>
  </si>
  <si>
    <t xml:space="preserve">Опишите технологию производства. Укажите ее достоинства, например, выпуск инновационной продукции или экономия издержек по сравнению с аналогичным продуктом. Значительным конкурентным преимуществом является скорость разработки и выхода на рынок новых товаров. </t>
  </si>
  <si>
    <t>Указываете, в каком помещении будете работать (собственном/арендованном), необходимые размеры и расположение данного помещения, наличие дополнительных помещений и санузлов, необходимые и существующие инженерные коммуникации к нему.</t>
  </si>
  <si>
    <t>Какое оборудование необходимо для осуществления вашей деятельности, в т.ч. средства связи?</t>
  </si>
  <si>
    <t>Какое сырье и материалы необходимы для осуществления вашей деятельности?</t>
  </si>
  <si>
    <t>Поставщики сырья и материалов</t>
  </si>
  <si>
    <t>Опишите, какое сырье и материалы требуются для производства, как именно вы планируете перевозить и хранить их. Более того, следует также указать, как именно вы собираетесь осуществлять контроль качества и следить за своевременностью поставок, имеются ли альтернативные поставщики сырья в случае возникновения проблем с имеющимися.</t>
  </si>
  <si>
    <t>7. План маркетинга</t>
  </si>
  <si>
    <t>7.1. Обзор рынка</t>
  </si>
  <si>
    <t xml:space="preserve">7.2. Модель пяти сил конкуренции Майкла Портера </t>
  </si>
  <si>
    <t>7.3. Ассортимент товаров/услуг</t>
  </si>
  <si>
    <t>7.4. Показатели ассортимента</t>
  </si>
  <si>
    <t>7.5. План продаж</t>
  </si>
  <si>
    <t xml:space="preserve">7.6. Бюджет на продвижение </t>
  </si>
  <si>
    <t>9. Финансовый план</t>
  </si>
  <si>
    <t>9.1. Долгосрочный финансовый план</t>
  </si>
  <si>
    <t>Способы их минимизации</t>
  </si>
  <si>
    <t>8. Риски и страхование</t>
  </si>
  <si>
    <t>1.</t>
  </si>
  <si>
    <t>2.</t>
  </si>
  <si>
    <t>3.</t>
  </si>
  <si>
    <t>4.</t>
  </si>
  <si>
    <t>5.</t>
  </si>
  <si>
    <t>Существующие риски</t>
  </si>
  <si>
    <t>Ассортиментные позиции</t>
  </si>
  <si>
    <t>Итого выручка, бел. руб.</t>
  </si>
  <si>
    <t>Средние продажи в день, штук</t>
  </si>
  <si>
    <t>Цена без НДС, бел. руб.</t>
  </si>
  <si>
    <t>Цена с НДС, бел. руб.</t>
  </si>
  <si>
    <t>Ставка НДС, %</t>
  </si>
  <si>
    <t>Рентабельность, %</t>
  </si>
  <si>
    <t>Понедельник</t>
  </si>
  <si>
    <t>01.01.2017.</t>
  </si>
  <si>
    <t>Сумма заказа, бел. руб.</t>
  </si>
  <si>
    <t>Продажи в день, штук</t>
  </si>
  <si>
    <t xml:space="preserve">Полочная цена, бел. руб. </t>
  </si>
  <si>
    <t>Заказ план, штук</t>
  </si>
  <si>
    <t>Остаток, штук</t>
  </si>
  <si>
    <t>Вторник</t>
  </si>
  <si>
    <t>Среда</t>
  </si>
  <si>
    <t>Четверг</t>
  </si>
  <si>
    <t>Пятница</t>
  </si>
  <si>
    <t>Суббота</t>
  </si>
  <si>
    <t>Воскресенье</t>
  </si>
  <si>
    <t>02.01.2017.</t>
  </si>
  <si>
    <t>03.01.2017.</t>
  </si>
  <si>
    <t>04.01.2017.</t>
  </si>
  <si>
    <t>05.01.2017.</t>
  </si>
  <si>
    <t>06.01.2017.</t>
  </si>
  <si>
    <t>07.01.2017.</t>
  </si>
  <si>
    <t>9.1. Краткосрочный финансовый план</t>
  </si>
  <si>
    <t xml:space="preserve">Степень наступления риска </t>
  </si>
  <si>
    <t>7.7. Маркетинговый комплекс по 4Р маркетинга</t>
  </si>
  <si>
    <t>Как влияет на отрасль?</t>
  </si>
  <si>
    <t>Как влияет на компанию?</t>
  </si>
  <si>
    <t>Наши действия</t>
  </si>
  <si>
    <t>Для кого?</t>
  </si>
  <si>
    <t>Зачем/почему?</t>
  </si>
  <si>
    <t xml:space="preserve">Какой у вас уровень цен относительного среднерыночного, относительно конкурента? </t>
  </si>
  <si>
    <t>Какие потребности он/она удовлетворит лучше, чем существующее предложение на рынке?</t>
  </si>
  <si>
    <t>Когда должен выйти на рынок товар/услуга?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</si>
</sst>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_-* #,##0.00\ _р_у_б_._-;\-* #,##0.00\ _р_у_б_._-;_-* &quot;-&quot;??\ _р_у_б_._-;_-@_-"/>
  </numFmts>
  <fonts count="3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Calibri"/>
      <family val="2"/>
      <charset val="204"/>
      <scheme val="minor"/>
    </font>
    <font>
      <sz val="9"/>
      <color theme="1"/>
      <name val="Calibri"/>
      <family val="2"/>
      <charset val="204"/>
      <scheme val="minor"/>
    </font>
    <font>
      <b/>
      <sz val="9"/>
      <color theme="1"/>
      <name val="Calibri"/>
      <family val="2"/>
      <charset val="204"/>
      <scheme val="minor"/>
    </font>
    <font>
      <b/>
      <sz val="10"/>
      <color theme="1"/>
      <name val="Calibri"/>
      <family val="2"/>
      <charset val="204"/>
      <scheme val="minor"/>
    </font>
    <font>
      <b/>
      <sz val="7"/>
      <color theme="1"/>
      <name val="Times New Roman"/>
      <family val="1"/>
      <charset val="204"/>
    </font>
    <font>
      <sz val="9"/>
      <color theme="1"/>
      <name val="Calibri"/>
      <family val="2"/>
      <scheme val="minor"/>
    </font>
    <font>
      <b/>
      <sz val="11"/>
      <color theme="1"/>
      <name val="Calibri"/>
      <family val="2"/>
      <charset val="204"/>
      <scheme val="minor"/>
    </font>
    <font>
      <b/>
      <sz val="12"/>
      <color theme="1"/>
      <name val="Calibri"/>
      <family val="2"/>
      <charset val="204"/>
      <scheme val="minor"/>
    </font>
    <font>
      <b/>
      <sz val="9"/>
      <color indexed="81"/>
      <name val="Tahoma"/>
      <family val="2"/>
      <charset val="204"/>
    </font>
    <font>
      <b/>
      <sz val="14"/>
      <color theme="1"/>
      <name val="Calibri"/>
      <family val="2"/>
      <charset val="204"/>
      <scheme val="minor"/>
    </font>
    <font>
      <sz val="10"/>
      <color indexed="8"/>
      <name val="Arial"/>
      <family val="2"/>
      <charset val="204"/>
    </font>
    <font>
      <sz val="11"/>
      <name val="Calibri"/>
      <family val="2"/>
      <charset val="204"/>
      <scheme val="minor"/>
    </font>
    <font>
      <sz val="12"/>
      <name val="Calibri"/>
      <family val="2"/>
      <charset val="204"/>
      <scheme val="minor"/>
    </font>
    <font>
      <sz val="10"/>
      <color theme="1"/>
      <name val="Calibri"/>
      <family val="2"/>
      <scheme val="minor"/>
    </font>
    <font>
      <sz val="11"/>
      <color theme="1"/>
      <name val="Calibri"/>
      <family val="2"/>
      <charset val="204"/>
    </font>
    <font>
      <sz val="14"/>
      <color theme="1"/>
      <name val="Calibri"/>
      <family val="2"/>
      <charset val="204"/>
      <scheme val="minor"/>
    </font>
    <font>
      <sz val="12"/>
      <color theme="1"/>
      <name val="Calibri"/>
      <family val="2"/>
      <charset val="204"/>
      <scheme val="minor"/>
    </font>
    <font>
      <i/>
      <sz val="12"/>
      <color theme="1"/>
      <name val="Calibri"/>
      <family val="2"/>
      <charset val="204"/>
      <scheme val="minor"/>
    </font>
    <font>
      <i/>
      <sz val="10"/>
      <color theme="1"/>
      <name val="Calibri"/>
      <family val="2"/>
      <charset val="204"/>
      <scheme val="minor"/>
    </font>
    <font>
      <sz val="12"/>
      <color theme="1"/>
      <name val="Calibri"/>
      <family val="2"/>
      <charset val="204"/>
    </font>
    <font>
      <sz val="12"/>
      <color theme="1"/>
      <name val="Calibri"/>
      <family val="2"/>
      <scheme val="minor"/>
    </font>
    <font>
      <sz val="14"/>
      <color theme="1"/>
      <name val="Calibri"/>
      <family val="2"/>
      <scheme val="minor"/>
    </font>
    <font>
      <sz val="12"/>
      <color rgb="FF333333"/>
      <name val="Trebuchet MS"/>
      <family val="2"/>
      <charset val="204"/>
    </font>
    <font>
      <b/>
      <sz val="12"/>
      <name val="Calibri"/>
      <family val="2"/>
      <charset val="204"/>
      <scheme val="minor"/>
    </font>
    <font>
      <sz val="9"/>
      <color indexed="81"/>
      <name val="Tahoma"/>
      <family val="2"/>
      <charset val="204"/>
    </font>
    <font>
      <b/>
      <sz val="16"/>
      <color theme="1"/>
      <name val="Calibri"/>
      <family val="2"/>
      <charset val="204"/>
      <scheme val="minor"/>
    </font>
    <font>
      <sz val="14"/>
      <color theme="1"/>
      <name val="Calibri"/>
      <family val="2"/>
      <charset val="204"/>
    </font>
    <font>
      <b/>
      <sz val="16"/>
      <color theme="1"/>
      <name val="Calibri"/>
      <family val="2"/>
      <charset val="204"/>
    </font>
    <font>
      <i/>
      <sz val="12"/>
      <color theme="1"/>
      <name val="Calibri"/>
      <family val="2"/>
      <charset val="204"/>
    </font>
    <font>
      <b/>
      <sz val="12"/>
      <color theme="1"/>
      <name val="Calibri"/>
      <family val="2"/>
      <charset val="204"/>
    </font>
  </fonts>
  <fills count="14">
    <fill>
      <patternFill patternType="none"/>
    </fill>
    <fill>
      <patternFill patternType="gray125"/>
    </fill>
    <fill>
      <patternFill patternType="solid">
        <fgColor rgb="FFFBD4B4"/>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tint="-9.9978637043366805E-2"/>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diagonal/>
    </border>
    <border>
      <left/>
      <right/>
      <top style="medium">
        <color indexed="64"/>
      </top>
      <bottom/>
      <diagonal/>
    </border>
    <border>
      <left/>
      <right style="medium">
        <color rgb="FF000000"/>
      </right>
      <top style="medium">
        <color indexed="64"/>
      </top>
      <bottom/>
      <diagonal/>
    </border>
    <border>
      <left/>
      <right/>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25" fillId="0" borderId="0"/>
    <xf numFmtId="165" fontId="21" fillId="0" borderId="0" applyFont="0" applyFill="0" applyBorder="0" applyAlignment="0" applyProtection="0"/>
    <xf numFmtId="9" fontId="25" fillId="0" borderId="0" applyFont="0" applyFill="0" applyBorder="0" applyAlignment="0" applyProtection="0"/>
  </cellStyleXfs>
  <cellXfs count="225">
    <xf numFmtId="0" fontId="0" fillId="0" borderId="0" xfId="0"/>
    <xf numFmtId="0" fontId="5" fillId="2" borderId="5" xfId="0" applyFont="1" applyFill="1" applyBorder="1" applyAlignment="1">
      <alignment horizontal="center" vertical="center"/>
    </xf>
    <xf numFmtId="0" fontId="8" fillId="2" borderId="2" xfId="0" applyFont="1" applyFill="1" applyBorder="1" applyAlignment="1">
      <alignment horizontal="left" vertical="center" wrapText="1" indent="2"/>
    </xf>
    <xf numFmtId="0" fontId="5" fillId="2" borderId="5" xfId="0" applyFont="1" applyFill="1" applyBorder="1" applyAlignment="1">
      <alignment horizontal="center" vertical="center" wrapText="1"/>
    </xf>
    <xf numFmtId="0" fontId="5" fillId="0" borderId="5" xfId="0" applyFont="1" applyBorder="1" applyAlignment="1">
      <alignment horizontal="right" vertical="center" wrapText="1" indent="1"/>
    </xf>
    <xf numFmtId="0" fontId="5" fillId="0" borderId="5" xfId="0" applyFont="1" applyBorder="1" applyAlignment="1">
      <alignment horizontal="right" vertical="center" indent="1"/>
    </xf>
    <xf numFmtId="0" fontId="5" fillId="2" borderId="2" xfId="0" applyFont="1" applyFill="1" applyBorder="1" applyAlignment="1">
      <alignment vertical="center" wrapText="1"/>
    </xf>
    <xf numFmtId="0" fontId="8" fillId="2" borderId="2" xfId="0" applyFont="1" applyFill="1" applyBorder="1" applyAlignment="1">
      <alignment vertical="center" wrapText="1"/>
    </xf>
    <xf numFmtId="0" fontId="6" fillId="2" borderId="4" xfId="0" applyFont="1" applyFill="1" applyBorder="1" applyAlignment="1">
      <alignment vertical="center" wrapText="1"/>
    </xf>
    <xf numFmtId="0" fontId="6" fillId="2" borderId="10" xfId="0" applyFont="1" applyFill="1" applyBorder="1" applyAlignment="1">
      <alignment vertical="center" wrapText="1"/>
    </xf>
    <xf numFmtId="0" fontId="0" fillId="2" borderId="5" xfId="0" applyFill="1" applyBorder="1" applyAlignment="1">
      <alignment vertical="top" wrapText="1"/>
    </xf>
    <xf numFmtId="0" fontId="5"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vertical="center" wrapText="1"/>
    </xf>
    <xf numFmtId="0" fontId="3" fillId="0" borderId="0" xfId="0" applyFont="1" applyAlignment="1">
      <alignment vertical="center" wrapText="1"/>
    </xf>
    <xf numFmtId="0" fontId="0" fillId="0" borderId="17" xfId="0" applyBorder="1"/>
    <xf numFmtId="0" fontId="0" fillId="3" borderId="17" xfId="0" applyFill="1" applyBorder="1"/>
    <xf numFmtId="164" fontId="0" fillId="0" borderId="17" xfId="1" applyNumberFormat="1" applyFont="1" applyBorder="1"/>
    <xf numFmtId="0" fontId="0" fillId="3" borderId="17" xfId="0" applyFill="1" applyBorder="1" applyAlignment="1">
      <alignment wrapText="1"/>
    </xf>
    <xf numFmtId="0" fontId="0" fillId="0" borderId="17" xfId="0" applyBorder="1" applyAlignment="1">
      <alignment wrapText="1"/>
    </xf>
    <xf numFmtId="9" fontId="0" fillId="3" borderId="17" xfId="2" applyFont="1" applyFill="1" applyBorder="1"/>
    <xf numFmtId="0" fontId="0" fillId="4" borderId="17" xfId="0" applyFill="1" applyBorder="1"/>
    <xf numFmtId="0" fontId="0" fillId="4" borderId="17" xfId="0" applyFill="1" applyBorder="1" applyAlignment="1">
      <alignment wrapText="1"/>
    </xf>
    <xf numFmtId="0" fontId="0" fillId="0" borderId="17" xfId="0" applyBorder="1" applyAlignment="1">
      <alignment horizontal="right" wrapText="1"/>
    </xf>
    <xf numFmtId="0" fontId="0" fillId="0" borderId="18" xfId="0" applyFill="1" applyBorder="1" applyAlignment="1">
      <alignment wrapText="1"/>
    </xf>
    <xf numFmtId="0" fontId="0" fillId="0" borderId="17" xfId="0" applyBorder="1" applyAlignment="1">
      <alignment horizontal="right"/>
    </xf>
    <xf numFmtId="2" fontId="0" fillId="0" borderId="17" xfId="0" applyNumberFormat="1" applyBorder="1"/>
    <xf numFmtId="0" fontId="10" fillId="0" borderId="17" xfId="0" applyFont="1" applyBorder="1" applyAlignment="1">
      <alignment wrapText="1"/>
    </xf>
    <xf numFmtId="0" fontId="0" fillId="0" borderId="19" xfId="0" applyBorder="1" applyAlignment="1">
      <alignment horizontal="center" wrapText="1"/>
    </xf>
    <xf numFmtId="0" fontId="0" fillId="0" borderId="17" xfId="0" applyBorder="1" applyAlignment="1">
      <alignment horizontal="center" wrapText="1"/>
    </xf>
    <xf numFmtId="0" fontId="0" fillId="0" borderId="0" xfId="0" applyBorder="1"/>
    <xf numFmtId="0" fontId="0" fillId="0" borderId="17" xfId="0" applyFill="1" applyBorder="1" applyAlignment="1">
      <alignment horizontal="center" wrapText="1"/>
    </xf>
    <xf numFmtId="9" fontId="0" fillId="0" borderId="17" xfId="2" applyFont="1" applyBorder="1"/>
    <xf numFmtId="9" fontId="0" fillId="0" borderId="0" xfId="2" applyFont="1" applyBorder="1"/>
    <xf numFmtId="0" fontId="0" fillId="0" borderId="0" xfId="0" applyBorder="1" applyAlignment="1">
      <alignment horizontal="center"/>
    </xf>
    <xf numFmtId="0" fontId="18" fillId="0" borderId="17" xfId="0" applyFont="1" applyBorder="1" applyAlignment="1">
      <alignment horizontal="center"/>
    </xf>
    <xf numFmtId="0" fontId="18" fillId="0" borderId="17" xfId="0" applyFont="1" applyBorder="1"/>
    <xf numFmtId="0" fontId="0" fillId="0" borderId="0" xfId="0" applyAlignment="1">
      <alignment horizontal="left" vertical="center" wrapText="1"/>
    </xf>
    <xf numFmtId="0" fontId="20" fillId="0" borderId="17" xfId="0" applyFont="1" applyBorder="1" applyAlignment="1">
      <alignment horizontal="left" vertical="center" wrapText="1"/>
    </xf>
    <xf numFmtId="0" fontId="20" fillId="0" borderId="17" xfId="0" applyFont="1" applyBorder="1" applyAlignment="1">
      <alignment wrapText="1"/>
    </xf>
    <xf numFmtId="0" fontId="20" fillId="4" borderId="17" xfId="0" applyFont="1" applyFill="1" applyBorder="1" applyAlignment="1">
      <alignment horizontal="left" vertical="center" wrapText="1"/>
    </xf>
    <xf numFmtId="0" fontId="0" fillId="0" borderId="0" xfId="0" applyAlignment="1">
      <alignment vertical="center"/>
    </xf>
    <xf numFmtId="0" fontId="0" fillId="0" borderId="0" xfId="0" applyAlignment="1">
      <alignment wrapText="1"/>
    </xf>
    <xf numFmtId="0" fontId="0" fillId="0" borderId="0" xfId="0" applyBorder="1" applyAlignment="1">
      <alignment wrapText="1"/>
    </xf>
    <xf numFmtId="0" fontId="22" fillId="0" borderId="17" xfId="0" applyFont="1" applyBorder="1" applyAlignment="1">
      <alignment wrapText="1"/>
    </xf>
    <xf numFmtId="0" fontId="22" fillId="0" borderId="17" xfId="0" applyFont="1" applyBorder="1" applyAlignment="1">
      <alignment horizontal="left" wrapText="1"/>
    </xf>
    <xf numFmtId="0" fontId="23" fillId="0" borderId="17" xfId="0" applyFont="1" applyBorder="1" applyAlignment="1">
      <alignment horizontal="left" vertical="center" wrapText="1"/>
    </xf>
    <xf numFmtId="0" fontId="25" fillId="7" borderId="17" xfId="4" applyFill="1" applyBorder="1" applyAlignment="1">
      <alignment horizontal="center" vertical="center" wrapText="1"/>
    </xf>
    <xf numFmtId="0" fontId="22" fillId="7" borderId="17" xfId="4" applyFont="1" applyFill="1" applyBorder="1" applyAlignment="1">
      <alignment vertical="center"/>
    </xf>
    <xf numFmtId="0" fontId="25" fillId="12" borderId="17" xfId="4" applyFill="1" applyBorder="1" applyAlignment="1">
      <alignment horizontal="center" vertical="center" wrapText="1"/>
    </xf>
    <xf numFmtId="0" fontId="25" fillId="12" borderId="17" xfId="4" applyFill="1" applyBorder="1" applyAlignment="1">
      <alignment horizontal="center" vertical="center"/>
    </xf>
    <xf numFmtId="0" fontId="22" fillId="12" borderId="17" xfId="4" applyFont="1" applyFill="1" applyBorder="1" applyAlignment="1">
      <alignment vertical="center"/>
    </xf>
    <xf numFmtId="0" fontId="25" fillId="11" borderId="17" xfId="4" applyFill="1" applyBorder="1" applyAlignment="1">
      <alignment horizontal="center" vertical="center" wrapText="1"/>
    </xf>
    <xf numFmtId="0" fontId="25" fillId="11" borderId="17" xfId="4" applyFill="1" applyBorder="1" applyAlignment="1">
      <alignment horizontal="center" vertical="center"/>
    </xf>
    <xf numFmtId="0" fontId="22" fillId="11" borderId="17" xfId="4" applyFont="1" applyFill="1" applyBorder="1" applyAlignment="1">
      <alignment vertical="center"/>
    </xf>
    <xf numFmtId="43" fontId="17" fillId="10" borderId="17" xfId="1" applyFont="1" applyFill="1" applyBorder="1" applyAlignment="1">
      <alignment horizontal="center" vertical="center"/>
    </xf>
    <xf numFmtId="165" fontId="17" fillId="10" borderId="17" xfId="4" applyNumberFormat="1" applyFont="1" applyFill="1" applyBorder="1" applyAlignment="1">
      <alignment horizontal="center" vertical="center"/>
    </xf>
    <xf numFmtId="0" fontId="25" fillId="0" borderId="17" xfId="4" applyBorder="1" applyAlignment="1">
      <alignment horizontal="center" vertical="center"/>
    </xf>
    <xf numFmtId="0" fontId="25" fillId="0" borderId="17" xfId="4" applyBorder="1" applyAlignment="1">
      <alignment vertical="center"/>
    </xf>
    <xf numFmtId="164" fontId="25" fillId="0" borderId="17" xfId="4" applyNumberFormat="1" applyBorder="1" applyAlignment="1">
      <alignment horizontal="center" vertical="center"/>
    </xf>
    <xf numFmtId="165" fontId="25" fillId="0" borderId="17" xfId="5" applyFont="1" applyBorder="1" applyAlignment="1">
      <alignment horizontal="center" vertical="center"/>
    </xf>
    <xf numFmtId="0" fontId="25" fillId="5" borderId="17" xfId="4" applyFill="1" applyBorder="1" applyAlignment="1">
      <alignment horizontal="center" vertical="center"/>
    </xf>
    <xf numFmtId="0" fontId="25" fillId="7" borderId="17" xfId="4" applyFill="1" applyBorder="1" applyAlignment="1">
      <alignment horizontal="center" vertical="center"/>
    </xf>
    <xf numFmtId="0" fontId="22" fillId="6" borderId="17" xfId="4" applyFont="1" applyFill="1" applyBorder="1" applyAlignment="1">
      <alignment vertical="center"/>
    </xf>
    <xf numFmtId="0" fontId="25" fillId="6" borderId="17" xfId="4" applyFill="1" applyBorder="1" applyAlignment="1">
      <alignment horizontal="center" vertical="center"/>
    </xf>
    <xf numFmtId="0" fontId="25" fillId="6" borderId="17" xfId="4" applyFill="1" applyBorder="1" applyAlignment="1">
      <alignment horizontal="center" vertical="center" wrapText="1"/>
    </xf>
    <xf numFmtId="0" fontId="14" fillId="0" borderId="0" xfId="0" applyFont="1" applyBorder="1" applyAlignment="1">
      <alignment horizontal="center"/>
    </xf>
    <xf numFmtId="0" fontId="0" fillId="12" borderId="17" xfId="0" applyFill="1" applyBorder="1"/>
    <xf numFmtId="0" fontId="25" fillId="0" borderId="0" xfId="4"/>
    <xf numFmtId="0" fontId="25" fillId="5" borderId="17" xfId="4" applyFill="1" applyBorder="1" applyAlignment="1">
      <alignment horizontal="center" vertical="center"/>
    </xf>
    <xf numFmtId="0" fontId="27" fillId="0" borderId="21" xfId="4" applyFont="1" applyBorder="1" applyAlignment="1">
      <alignment vertical="center"/>
    </xf>
    <xf numFmtId="0" fontId="25" fillId="0" borderId="17" xfId="4" applyBorder="1" applyAlignment="1">
      <alignment horizontal="center"/>
    </xf>
    <xf numFmtId="0" fontId="25" fillId="7" borderId="17" xfId="4"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7" xfId="0" applyBorder="1" applyAlignment="1">
      <alignment vertical="center"/>
    </xf>
    <xf numFmtId="0" fontId="14" fillId="0" borderId="0" xfId="0" applyFont="1" applyBorder="1" applyAlignment="1"/>
    <xf numFmtId="0" fontId="0" fillId="0" borderId="29" xfId="0" applyBorder="1" applyAlignment="1">
      <alignment horizontal="center" vertical="center"/>
    </xf>
    <xf numFmtId="0" fontId="0" fillId="0" borderId="2" xfId="0" applyBorder="1" applyAlignment="1">
      <alignment horizontal="left" vertical="center"/>
    </xf>
    <xf numFmtId="0" fontId="0" fillId="0" borderId="30" xfId="0" applyBorder="1" applyAlignment="1">
      <alignment horizontal="left" vertical="center"/>
    </xf>
    <xf numFmtId="0" fontId="14" fillId="0" borderId="17" xfId="0" applyFont="1" applyBorder="1" applyAlignment="1">
      <alignment horizontal="center" vertical="center"/>
    </xf>
    <xf numFmtId="0" fontId="24" fillId="0" borderId="0" xfId="0" applyFont="1" applyAlignment="1"/>
    <xf numFmtId="0" fontId="19" fillId="0" borderId="0" xfId="0" applyFont="1" applyAlignment="1"/>
    <xf numFmtId="0" fontId="19" fillId="0" borderId="0" xfId="0" applyFont="1"/>
    <xf numFmtId="0" fontId="31" fillId="0" borderId="0" xfId="0" applyFont="1" applyAlignment="1">
      <alignment horizontal="left" wrapText="1"/>
    </xf>
    <xf numFmtId="0" fontId="31" fillId="0" borderId="0" xfId="0" applyFont="1" applyAlignment="1">
      <alignment wrapText="1"/>
    </xf>
    <xf numFmtId="0" fontId="30" fillId="0" borderId="0" xfId="0" applyFont="1" applyBorder="1" applyAlignment="1">
      <alignment horizontal="center"/>
    </xf>
    <xf numFmtId="0" fontId="33" fillId="0" borderId="17" xfId="0" applyFont="1" applyBorder="1" applyAlignment="1"/>
    <xf numFmtId="0" fontId="33" fillId="0" borderId="20" xfId="0" applyFont="1" applyBorder="1" applyAlignment="1"/>
    <xf numFmtId="0" fontId="31" fillId="0" borderId="17" xfId="0" applyFont="1" applyBorder="1" applyAlignment="1">
      <alignment horizontal="left" wrapText="1"/>
    </xf>
    <xf numFmtId="0" fontId="25" fillId="0" borderId="0" xfId="0" applyFont="1"/>
    <xf numFmtId="0" fontId="26" fillId="0" borderId="0" xfId="0" applyFont="1" applyAlignment="1">
      <alignment wrapText="1"/>
    </xf>
    <xf numFmtId="0" fontId="22" fillId="0" borderId="0" xfId="0" applyFont="1" applyAlignment="1">
      <alignment wrapText="1"/>
    </xf>
    <xf numFmtId="0" fontId="26" fillId="0" borderId="17" xfId="0" applyFont="1" applyBorder="1" applyAlignment="1">
      <alignment vertical="center" wrapText="1"/>
    </xf>
    <xf numFmtId="0" fontId="26" fillId="0" borderId="17" xfId="0" applyFont="1" applyBorder="1" applyAlignment="1">
      <alignment wrapText="1"/>
    </xf>
    <xf numFmtId="0" fontId="0" fillId="0" borderId="0" xfId="0"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right" vertical="center"/>
    </xf>
    <xf numFmtId="0" fontId="14" fillId="0" borderId="0" xfId="0" applyFont="1"/>
    <xf numFmtId="0" fontId="25" fillId="0" borderId="17" xfId="0" applyFont="1" applyBorder="1" applyAlignment="1">
      <alignment horizontal="center" wrapText="1"/>
    </xf>
    <xf numFmtId="0" fontId="25" fillId="4" borderId="17" xfId="0" applyFont="1" applyFill="1" applyBorder="1" applyAlignment="1">
      <alignment horizontal="center" vertical="center"/>
    </xf>
    <xf numFmtId="0" fontId="25" fillId="0" borderId="17" xfId="0" applyFont="1" applyBorder="1"/>
    <xf numFmtId="0" fontId="25" fillId="4" borderId="17" xfId="0" applyFont="1" applyFill="1" applyBorder="1" applyAlignment="1">
      <alignment vertical="center" wrapText="1"/>
    </xf>
    <xf numFmtId="0" fontId="14" fillId="0" borderId="0" xfId="0" applyFont="1" applyBorder="1"/>
    <xf numFmtId="0" fontId="14" fillId="0" borderId="0" xfId="0" applyFont="1" applyBorder="1" applyAlignment="1">
      <alignment horizontal="left"/>
    </xf>
    <xf numFmtId="0" fontId="34" fillId="0" borderId="17" xfId="0" applyFont="1" applyBorder="1" applyAlignment="1">
      <alignment horizontal="center" vertical="center" wrapText="1"/>
    </xf>
    <xf numFmtId="0" fontId="0" fillId="0" borderId="17" xfId="0" applyFill="1" applyBorder="1" applyAlignment="1">
      <alignment vertical="center" wrapText="1"/>
    </xf>
    <xf numFmtId="0" fontId="30" fillId="0" borderId="17" xfId="0" applyFont="1" applyBorder="1" applyAlignment="1">
      <alignment horizontal="center"/>
    </xf>
    <xf numFmtId="0" fontId="14" fillId="0" borderId="17" xfId="0" applyFont="1" applyBorder="1" applyAlignment="1">
      <alignment horizontal="center"/>
    </xf>
    <xf numFmtId="0" fontId="22" fillId="0" borderId="22" xfId="0" applyFont="1" applyBorder="1" applyAlignment="1">
      <alignment horizontal="center" wrapText="1"/>
    </xf>
    <xf numFmtId="0" fontId="22" fillId="0" borderId="17" xfId="0" applyFont="1" applyBorder="1" applyAlignment="1">
      <alignment horizontal="center" wrapText="1"/>
    </xf>
    <xf numFmtId="0" fontId="0" fillId="0" borderId="0" xfId="0" applyBorder="1" applyAlignment="1">
      <alignment horizontal="center" vertical="center"/>
    </xf>
    <xf numFmtId="0" fontId="1" fillId="0" borderId="1" xfId="0" applyFont="1" applyBorder="1" applyAlignment="1">
      <alignment horizontal="center"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1" fillId="0" borderId="0" xfId="0" applyFont="1" applyBorder="1" applyAlignment="1">
      <alignment horizontal="center" vertical="center" wrapText="1"/>
    </xf>
    <xf numFmtId="0" fontId="0" fillId="0" borderId="36" xfId="0" applyBorder="1" applyAlignment="1">
      <alignment horizontal="left" vertical="center"/>
    </xf>
    <xf numFmtId="0" fontId="0" fillId="0" borderId="23" xfId="0" applyBorder="1" applyAlignment="1">
      <alignment horizontal="left" vertical="center"/>
    </xf>
    <xf numFmtId="0" fontId="0" fillId="0" borderId="37" xfId="0" applyBorder="1" applyAlignment="1">
      <alignment horizontal="left" vertical="center"/>
    </xf>
    <xf numFmtId="0" fontId="0" fillId="0" borderId="31" xfId="0" applyBorder="1" applyAlignment="1">
      <alignment horizontal="left" vertical="center"/>
    </xf>
    <xf numFmtId="0" fontId="0" fillId="0" borderId="24" xfId="0" applyBorder="1" applyAlignment="1">
      <alignment horizontal="left" vertical="center"/>
    </xf>
    <xf numFmtId="0" fontId="0" fillId="0" borderId="3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14" fillId="0" borderId="17" xfId="0" applyFont="1" applyBorder="1" applyAlignment="1">
      <alignment horizontal="center" vertical="center"/>
    </xf>
    <xf numFmtId="0" fontId="12" fillId="9" borderId="17"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2" fillId="10" borderId="17" xfId="0" applyFont="1" applyFill="1" applyBorder="1" applyAlignment="1">
      <alignment horizontal="center"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12" fillId="10" borderId="17" xfId="0" applyFont="1" applyFill="1" applyBorder="1" applyAlignment="1">
      <alignment horizontal="center" vertical="center"/>
    </xf>
    <xf numFmtId="0" fontId="12" fillId="8" borderId="17"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22" xfId="0" applyFont="1" applyFill="1" applyBorder="1" applyAlignment="1">
      <alignment horizontal="center" vertical="center"/>
    </xf>
    <xf numFmtId="0" fontId="12" fillId="5" borderId="17"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25" fillId="13" borderId="17" xfId="4" applyFill="1" applyBorder="1" applyAlignment="1">
      <alignment horizontal="center"/>
    </xf>
    <xf numFmtId="0" fontId="25" fillId="0" borderId="17" xfId="4" applyBorder="1" applyAlignment="1">
      <alignment horizontal="center"/>
    </xf>
    <xf numFmtId="0" fontId="0" fillId="12" borderId="17" xfId="0" applyFill="1" applyBorder="1" applyAlignment="1">
      <alignment horizontal="center"/>
    </xf>
    <xf numFmtId="0" fontId="25" fillId="5" borderId="17" xfId="4" applyFill="1" applyBorder="1" applyAlignment="1">
      <alignment horizontal="center" vertical="center"/>
    </xf>
    <xf numFmtId="0" fontId="25" fillId="7" borderId="17" xfId="4" applyFill="1" applyBorder="1" applyAlignment="1">
      <alignment horizontal="center"/>
    </xf>
    <xf numFmtId="0" fontId="25" fillId="11" borderId="17" xfId="4" applyFill="1" applyBorder="1" applyAlignment="1">
      <alignment horizontal="center"/>
    </xf>
    <xf numFmtId="0" fontId="25" fillId="0" borderId="0" xfId="4" applyBorder="1" applyAlignment="1">
      <alignment horizontal="center"/>
    </xf>
    <xf numFmtId="0" fontId="25" fillId="5" borderId="17" xfId="4" applyFill="1" applyBorder="1" applyAlignment="1">
      <alignment horizontal="center" vertical="center" wrapText="1"/>
    </xf>
    <xf numFmtId="0" fontId="28" fillId="10" borderId="21" xfId="4" applyFont="1" applyFill="1" applyBorder="1" applyAlignment="1">
      <alignment horizontal="center" vertical="center"/>
    </xf>
    <xf numFmtId="0" fontId="28" fillId="10" borderId="22" xfId="4" applyFont="1" applyFill="1" applyBorder="1" applyAlignment="1">
      <alignment horizontal="center" vertical="center"/>
    </xf>
    <xf numFmtId="0" fontId="32" fillId="0" borderId="17" xfId="0" applyFont="1" applyBorder="1" applyAlignment="1">
      <alignment horizontal="center" wrapText="1"/>
    </xf>
    <xf numFmtId="0" fontId="30" fillId="0" borderId="17" xfId="0" applyFont="1" applyBorder="1" applyAlignment="1">
      <alignment horizontal="center" wrapText="1"/>
    </xf>
    <xf numFmtId="0" fontId="26" fillId="0" borderId="17" xfId="0" applyFont="1" applyBorder="1" applyAlignment="1">
      <alignment horizontal="left" vertical="center" wrapText="1"/>
    </xf>
    <xf numFmtId="0" fontId="22" fillId="0" borderId="17" xfId="0" applyFont="1" applyBorder="1" applyAlignment="1">
      <alignment horizontal="left" vertical="center"/>
    </xf>
    <xf numFmtId="0" fontId="22" fillId="0" borderId="17" xfId="0" applyFont="1" applyBorder="1" applyAlignment="1">
      <alignment horizontal="left" vertical="center" wrapText="1"/>
    </xf>
    <xf numFmtId="0" fontId="0" fillId="0" borderId="17" xfId="0" applyBorder="1" applyAlignment="1">
      <alignment horizontal="center"/>
    </xf>
    <xf numFmtId="0" fontId="26" fillId="0" borderId="0" xfId="0" applyFont="1" applyAlignment="1">
      <alignment horizontal="left" wrapText="1"/>
    </xf>
    <xf numFmtId="0" fontId="22" fillId="0" borderId="0" xfId="0" applyFont="1" applyAlignment="1">
      <alignment horizontal="left" vertical="center"/>
    </xf>
    <xf numFmtId="0" fontId="22" fillId="0" borderId="21" xfId="0" applyFont="1" applyBorder="1" applyAlignment="1">
      <alignment horizontal="left" vertical="center" wrapText="1"/>
    </xf>
    <xf numFmtId="0" fontId="22" fillId="0" borderId="23" xfId="0" applyFont="1" applyBorder="1" applyAlignment="1">
      <alignment horizontal="left" vertical="center" wrapText="1"/>
    </xf>
    <xf numFmtId="0" fontId="22" fillId="0" borderId="22" xfId="0" applyFont="1" applyBorder="1" applyAlignment="1">
      <alignment horizontal="left" vertic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17"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6" fillId="0" borderId="21" xfId="0" applyFont="1" applyBorder="1" applyAlignment="1">
      <alignment horizontal="left" vertical="center" wrapText="1"/>
    </xf>
    <xf numFmtId="0" fontId="26" fillId="0" borderId="23" xfId="0" applyFont="1" applyBorder="1" applyAlignment="1">
      <alignment horizontal="left" vertical="center" wrapText="1"/>
    </xf>
    <xf numFmtId="0" fontId="26" fillId="0" borderId="22" xfId="0" applyFont="1" applyBorder="1" applyAlignment="1">
      <alignment horizontal="left" vertical="center" wrapText="1"/>
    </xf>
    <xf numFmtId="0" fontId="26" fillId="0" borderId="21" xfId="0" applyFont="1" applyBorder="1" applyAlignment="1">
      <alignment horizontal="left" vertical="center"/>
    </xf>
    <xf numFmtId="0" fontId="26" fillId="0" borderId="23" xfId="0" applyFont="1" applyBorder="1" applyAlignment="1">
      <alignment horizontal="left" vertical="center"/>
    </xf>
    <xf numFmtId="0" fontId="26" fillId="0" borderId="22" xfId="0" applyFont="1" applyBorder="1" applyAlignment="1">
      <alignment horizontal="left" vertical="center"/>
    </xf>
    <xf numFmtId="0" fontId="22" fillId="0" borderId="17"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5" fillId="4" borderId="17" xfId="0" applyFont="1" applyFill="1" applyBorder="1" applyAlignment="1">
      <alignment horizontal="center" vertical="center"/>
    </xf>
    <xf numFmtId="0" fontId="25" fillId="0" borderId="17" xfId="0" applyFont="1" applyBorder="1" applyAlignment="1">
      <alignment horizontal="center" vertical="center"/>
    </xf>
    <xf numFmtId="0" fontId="25" fillId="4" borderId="26" xfId="0" applyFont="1" applyFill="1" applyBorder="1" applyAlignment="1">
      <alignment horizontal="center" vertical="center"/>
    </xf>
    <xf numFmtId="0" fontId="25" fillId="4" borderId="24" xfId="0" applyFont="1" applyFill="1" applyBorder="1" applyAlignment="1">
      <alignment horizontal="center" vertical="center"/>
    </xf>
    <xf numFmtId="0" fontId="25" fillId="4" borderId="25" xfId="0" applyFont="1" applyFill="1" applyBorder="1" applyAlignment="1">
      <alignment horizontal="center" vertical="center"/>
    </xf>
    <xf numFmtId="0" fontId="25" fillId="0" borderId="17" xfId="0" applyFont="1" applyBorder="1" applyAlignment="1">
      <alignment horizontal="center"/>
    </xf>
    <xf numFmtId="0" fontId="18" fillId="0" borderId="17" xfId="0" applyFont="1" applyBorder="1" applyAlignment="1">
      <alignment horizontal="center"/>
    </xf>
    <xf numFmtId="0" fontId="16" fillId="0" borderId="17" xfId="0" applyFont="1" applyBorder="1" applyAlignment="1">
      <alignment horizontal="center" wrapText="1"/>
    </xf>
    <xf numFmtId="0" fontId="0" fillId="0" borderId="23" xfId="0" applyBorder="1" applyAlignment="1">
      <alignment horizontal="center"/>
    </xf>
    <xf numFmtId="0" fontId="16" fillId="0" borderId="17" xfId="0" applyFont="1" applyBorder="1" applyAlignment="1">
      <alignment horizontal="left"/>
    </xf>
    <xf numFmtId="0" fontId="16" fillId="0" borderId="17" xfId="0" applyFont="1" applyBorder="1" applyAlignment="1">
      <alignment horizontal="center"/>
    </xf>
    <xf numFmtId="0" fontId="0" fillId="0" borderId="17" xfId="0" applyBorder="1" applyAlignment="1">
      <alignment horizontal="center" vertical="center" wrapText="1"/>
    </xf>
    <xf numFmtId="0" fontId="0" fillId="0" borderId="17" xfId="0"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0" fillId="0" borderId="28" xfId="0" applyBorder="1" applyAlignment="1">
      <alignment horizontal="center" wrapText="1"/>
    </xf>
    <xf numFmtId="0" fontId="0" fillId="0" borderId="25" xfId="0"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wrapText="1"/>
    </xf>
  </cellXfs>
  <cellStyles count="7">
    <cellStyle name="Обычный" xfId="0" builtinId="0"/>
    <cellStyle name="Обычный 2" xfId="3"/>
    <cellStyle name="Обычный 3" xfId="4"/>
    <cellStyle name="Процентный" xfId="2" builtinId="5"/>
    <cellStyle name="Процентный 2" xfId="6"/>
    <cellStyle name="Финансовый" xfId="1" builtinId="3"/>
    <cellStyle name="Финансовый 2" xfId="5"/>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topLeftCell="A7" zoomScale="70" zoomScaleNormal="55" zoomScaleSheetLayoutView="70" zoomScalePageLayoutView="70" workbookViewId="0">
      <selection activeCell="D25" sqref="D25"/>
    </sheetView>
  </sheetViews>
  <sheetFormatPr defaultRowHeight="15" x14ac:dyDescent="0.25"/>
  <cols>
    <col min="1" max="1" width="55.42578125" customWidth="1"/>
    <col min="2" max="2" width="102.28515625" customWidth="1"/>
  </cols>
  <sheetData>
    <row r="1" spans="1:2" ht="21" x14ac:dyDescent="0.35">
      <c r="A1" s="107" t="s">
        <v>362</v>
      </c>
      <c r="B1" s="107"/>
    </row>
    <row r="2" spans="1:2" ht="21" x14ac:dyDescent="0.35">
      <c r="A2" s="86"/>
      <c r="B2" s="86"/>
    </row>
    <row r="3" spans="1:2" ht="18.75" x14ac:dyDescent="0.25">
      <c r="A3" s="38" t="s">
        <v>258</v>
      </c>
      <c r="B3" s="44"/>
    </row>
    <row r="4" spans="1:2" ht="18.75" x14ac:dyDescent="0.25">
      <c r="A4" s="38" t="s">
        <v>259</v>
      </c>
      <c r="B4" s="44" t="s">
        <v>281</v>
      </c>
    </row>
    <row r="5" spans="1:2" ht="18.75" x14ac:dyDescent="0.25">
      <c r="A5" s="38" t="s">
        <v>304</v>
      </c>
      <c r="B5" s="44"/>
    </row>
    <row r="6" spans="1:2" ht="37.5" x14ac:dyDescent="0.25">
      <c r="A6" s="38" t="s">
        <v>260</v>
      </c>
      <c r="B6" s="44" t="s">
        <v>282</v>
      </c>
    </row>
    <row r="7" spans="1:2" ht="18.75" x14ac:dyDescent="0.25">
      <c r="A7" s="38" t="s">
        <v>261</v>
      </c>
      <c r="B7" s="44" t="s">
        <v>282</v>
      </c>
    </row>
    <row r="8" spans="1:2" ht="18.75" x14ac:dyDescent="0.25">
      <c r="A8" s="38" t="s">
        <v>283</v>
      </c>
      <c r="B8" s="44"/>
    </row>
    <row r="9" spans="1:2" ht="18.75" x14ac:dyDescent="0.25">
      <c r="A9" s="38" t="s">
        <v>262</v>
      </c>
      <c r="B9" s="44"/>
    </row>
    <row r="10" spans="1:2" ht="18.75" x14ac:dyDescent="0.25">
      <c r="A10" s="38" t="s">
        <v>263</v>
      </c>
      <c r="B10" s="44"/>
    </row>
    <row r="11" spans="1:2" ht="18.75" x14ac:dyDescent="0.25">
      <c r="A11" s="40" t="s">
        <v>264</v>
      </c>
      <c r="B11" s="44"/>
    </row>
    <row r="12" spans="1:2" ht="37.5" x14ac:dyDescent="0.25">
      <c r="A12" s="38" t="s">
        <v>265</v>
      </c>
      <c r="B12" s="44"/>
    </row>
    <row r="13" spans="1:2" ht="18.75" x14ac:dyDescent="0.25">
      <c r="A13" s="40" t="s">
        <v>289</v>
      </c>
      <c r="B13" s="44"/>
    </row>
    <row r="14" spans="1:2" ht="47.25" x14ac:dyDescent="0.25">
      <c r="A14" s="38" t="s">
        <v>266</v>
      </c>
      <c r="B14" s="44" t="s">
        <v>286</v>
      </c>
    </row>
    <row r="15" spans="1:2" ht="18.75" x14ac:dyDescent="0.25">
      <c r="A15" s="40" t="s">
        <v>267</v>
      </c>
      <c r="B15" s="44" t="s">
        <v>287</v>
      </c>
    </row>
    <row r="16" spans="1:2" ht="18.75" x14ac:dyDescent="0.25">
      <c r="A16" s="40" t="s">
        <v>276</v>
      </c>
      <c r="B16" s="44"/>
    </row>
    <row r="17" spans="1:2" ht="47.25" x14ac:dyDescent="0.25">
      <c r="A17" s="40" t="s">
        <v>284</v>
      </c>
      <c r="B17" s="44" t="s">
        <v>288</v>
      </c>
    </row>
    <row r="18" spans="1:2" ht="31.5" x14ac:dyDescent="0.25">
      <c r="A18" s="40" t="s">
        <v>277</v>
      </c>
      <c r="B18" s="44" t="s">
        <v>285</v>
      </c>
    </row>
    <row r="19" spans="1:2" ht="31.5" x14ac:dyDescent="0.25">
      <c r="A19" s="40" t="s">
        <v>290</v>
      </c>
      <c r="B19" s="44" t="s">
        <v>303</v>
      </c>
    </row>
    <row r="20" spans="1:2" ht="47.25" x14ac:dyDescent="0.25">
      <c r="A20" s="38" t="s">
        <v>291</v>
      </c>
      <c r="B20" s="45" t="s">
        <v>292</v>
      </c>
    </row>
    <row r="21" spans="1:2" ht="56.25" x14ac:dyDescent="0.25">
      <c r="A21" s="38" t="s">
        <v>302</v>
      </c>
      <c r="B21" s="44" t="s">
        <v>415</v>
      </c>
    </row>
    <row r="22" spans="1:2" ht="63" x14ac:dyDescent="0.25">
      <c r="A22" s="40" t="s">
        <v>293</v>
      </c>
      <c r="B22" s="44" t="s">
        <v>297</v>
      </c>
    </row>
    <row r="23" spans="1:2" ht="37.5" x14ac:dyDescent="0.25">
      <c r="A23" s="38" t="s">
        <v>269</v>
      </c>
      <c r="B23" s="44" t="s">
        <v>295</v>
      </c>
    </row>
    <row r="24" spans="1:2" ht="31.5" x14ac:dyDescent="0.25">
      <c r="A24" s="40" t="s">
        <v>268</v>
      </c>
      <c r="B24" s="44" t="s">
        <v>294</v>
      </c>
    </row>
    <row r="25" spans="1:2" ht="47.25" x14ac:dyDescent="0.25">
      <c r="A25" s="38" t="s">
        <v>270</v>
      </c>
      <c r="B25" s="44" t="s">
        <v>298</v>
      </c>
    </row>
    <row r="26" spans="1:2" ht="18.75" x14ac:dyDescent="0.25">
      <c r="A26" s="38" t="s">
        <v>271</v>
      </c>
      <c r="B26" s="44" t="s">
        <v>299</v>
      </c>
    </row>
    <row r="27" spans="1:2" ht="37.5" x14ac:dyDescent="0.25">
      <c r="A27" s="40" t="s">
        <v>300</v>
      </c>
      <c r="B27" s="44" t="s">
        <v>301</v>
      </c>
    </row>
    <row r="28" spans="1:2" x14ac:dyDescent="0.25">
      <c r="B28" s="42"/>
    </row>
    <row r="29" spans="1:2" ht="17.25" customHeight="1" x14ac:dyDescent="0.25">
      <c r="A29" s="46" t="s">
        <v>280</v>
      </c>
      <c r="B29" s="43"/>
    </row>
    <row r="30" spans="1:2" x14ac:dyDescent="0.25">
      <c r="A30" s="46" t="s">
        <v>278</v>
      </c>
      <c r="B30" s="43"/>
    </row>
    <row r="31" spans="1:2" x14ac:dyDescent="0.25">
      <c r="A31" s="46" t="s">
        <v>279</v>
      </c>
      <c r="B31" s="43"/>
    </row>
    <row r="32" spans="1:2" x14ac:dyDescent="0.25">
      <c r="B32" s="42"/>
    </row>
  </sheetData>
  <mergeCells count="1">
    <mergeCell ref="A1:B1"/>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
  <sheetViews>
    <sheetView view="pageBreakPreview" zoomScale="60" zoomScaleNormal="70" workbookViewId="0">
      <selection activeCell="I44" sqref="I44"/>
    </sheetView>
  </sheetViews>
  <sheetFormatPr defaultRowHeight="15" x14ac:dyDescent="0.25"/>
  <cols>
    <col min="1" max="1" width="10.85546875" customWidth="1"/>
    <col min="2" max="2" width="18.5703125" customWidth="1"/>
    <col min="3" max="3" width="10.28515625" customWidth="1"/>
  </cols>
  <sheetData>
    <row r="1" spans="1:38" ht="18.75" x14ac:dyDescent="0.3">
      <c r="A1" s="98" t="s">
        <v>487</v>
      </c>
    </row>
    <row r="2" spans="1:38" ht="18.75" x14ac:dyDescent="0.3">
      <c r="A2" s="98"/>
    </row>
    <row r="3" spans="1:38" s="41" customFormat="1" x14ac:dyDescent="0.25">
      <c r="A3" s="141" t="s">
        <v>41</v>
      </c>
      <c r="B3" s="201" t="s">
        <v>461</v>
      </c>
      <c r="C3" s="201" t="s">
        <v>463</v>
      </c>
      <c r="D3" s="201" t="s">
        <v>462</v>
      </c>
      <c r="E3" s="201"/>
      <c r="F3" s="201" t="s">
        <v>464</v>
      </c>
      <c r="G3" s="201" t="s">
        <v>466</v>
      </c>
      <c r="H3" s="201" t="s">
        <v>465</v>
      </c>
      <c r="I3" s="201" t="s">
        <v>472</v>
      </c>
      <c r="J3" s="202" t="s">
        <v>467</v>
      </c>
      <c r="K3" s="141" t="s">
        <v>469</v>
      </c>
      <c r="L3" s="141"/>
      <c r="M3" s="141"/>
      <c r="N3" s="141"/>
      <c r="O3" s="141" t="s">
        <v>481</v>
      </c>
      <c r="P3" s="141"/>
      <c r="Q3" s="141"/>
      <c r="R3" s="141"/>
      <c r="S3" s="141" t="s">
        <v>482</v>
      </c>
      <c r="T3" s="141"/>
      <c r="U3" s="141"/>
      <c r="V3" s="141"/>
      <c r="W3" s="141" t="s">
        <v>483</v>
      </c>
      <c r="X3" s="141"/>
      <c r="Y3" s="141"/>
      <c r="Z3" s="141"/>
      <c r="AA3" s="141" t="s">
        <v>484</v>
      </c>
      <c r="AB3" s="141"/>
      <c r="AC3" s="141"/>
      <c r="AD3" s="141"/>
      <c r="AE3" s="141" t="s">
        <v>485</v>
      </c>
      <c r="AF3" s="141"/>
      <c r="AG3" s="141"/>
      <c r="AH3" s="141"/>
      <c r="AI3" s="141" t="s">
        <v>486</v>
      </c>
      <c r="AJ3" s="141"/>
      <c r="AK3" s="141"/>
      <c r="AL3" s="141"/>
    </row>
    <row r="4" spans="1:38" s="41" customFormat="1" ht="15" customHeight="1" x14ac:dyDescent="0.25">
      <c r="A4" s="141"/>
      <c r="B4" s="201"/>
      <c r="C4" s="201"/>
      <c r="D4" s="201"/>
      <c r="E4" s="201"/>
      <c r="F4" s="201"/>
      <c r="G4" s="201"/>
      <c r="H4" s="201"/>
      <c r="I4" s="201"/>
      <c r="J4" s="202"/>
      <c r="K4" s="141" t="s">
        <v>468</v>
      </c>
      <c r="L4" s="141"/>
      <c r="M4" s="141"/>
      <c r="N4" s="141"/>
      <c r="O4" s="141" t="s">
        <v>475</v>
      </c>
      <c r="P4" s="141"/>
      <c r="Q4" s="141"/>
      <c r="R4" s="141"/>
      <c r="S4" s="141" t="s">
        <v>476</v>
      </c>
      <c r="T4" s="141"/>
      <c r="U4" s="141"/>
      <c r="V4" s="141"/>
      <c r="W4" s="141" t="s">
        <v>477</v>
      </c>
      <c r="X4" s="141"/>
      <c r="Y4" s="141"/>
      <c r="Z4" s="141"/>
      <c r="AA4" s="141" t="s">
        <v>478</v>
      </c>
      <c r="AB4" s="141"/>
      <c r="AC4" s="141"/>
      <c r="AD4" s="141"/>
      <c r="AE4" s="141" t="s">
        <v>479</v>
      </c>
      <c r="AF4" s="141"/>
      <c r="AG4" s="141"/>
      <c r="AH4" s="141"/>
      <c r="AI4" s="141" t="s">
        <v>480</v>
      </c>
      <c r="AJ4" s="141"/>
      <c r="AK4" s="141"/>
      <c r="AL4" s="141"/>
    </row>
    <row r="5" spans="1:38" s="41" customFormat="1" ht="59.25" customHeight="1" x14ac:dyDescent="0.25">
      <c r="A5" s="141"/>
      <c r="B5" s="201"/>
      <c r="C5" s="201"/>
      <c r="D5" s="201"/>
      <c r="E5" s="201"/>
      <c r="F5" s="201"/>
      <c r="G5" s="201"/>
      <c r="H5" s="201"/>
      <c r="I5" s="201"/>
      <c r="J5" s="202"/>
      <c r="K5" s="106" t="s">
        <v>473</v>
      </c>
      <c r="L5" s="106" t="s">
        <v>470</v>
      </c>
      <c r="M5" s="106" t="s">
        <v>471</v>
      </c>
      <c r="N5" s="106" t="s">
        <v>474</v>
      </c>
      <c r="O5" s="106" t="s">
        <v>473</v>
      </c>
      <c r="P5" s="106" t="s">
        <v>470</v>
      </c>
      <c r="Q5" s="106" t="s">
        <v>471</v>
      </c>
      <c r="R5" s="106" t="s">
        <v>474</v>
      </c>
      <c r="S5" s="106" t="s">
        <v>473</v>
      </c>
      <c r="T5" s="106" t="s">
        <v>470</v>
      </c>
      <c r="U5" s="106" t="s">
        <v>471</v>
      </c>
      <c r="V5" s="106" t="s">
        <v>474</v>
      </c>
      <c r="W5" s="106" t="s">
        <v>473</v>
      </c>
      <c r="X5" s="106" t="s">
        <v>470</v>
      </c>
      <c r="Y5" s="106" t="s">
        <v>471</v>
      </c>
      <c r="Z5" s="106" t="s">
        <v>474</v>
      </c>
      <c r="AA5" s="106" t="s">
        <v>473</v>
      </c>
      <c r="AB5" s="106" t="s">
        <v>470</v>
      </c>
      <c r="AC5" s="106" t="s">
        <v>471</v>
      </c>
      <c r="AD5" s="106" t="s">
        <v>474</v>
      </c>
      <c r="AE5" s="106" t="s">
        <v>473</v>
      </c>
      <c r="AF5" s="106" t="s">
        <v>470</v>
      </c>
      <c r="AG5" s="106" t="s">
        <v>471</v>
      </c>
      <c r="AH5" s="106" t="s">
        <v>474</v>
      </c>
      <c r="AI5" s="106" t="s">
        <v>473</v>
      </c>
      <c r="AJ5" s="106" t="s">
        <v>470</v>
      </c>
      <c r="AK5" s="106" t="s">
        <v>471</v>
      </c>
      <c r="AL5" s="106" t="s">
        <v>474</v>
      </c>
    </row>
    <row r="6" spans="1:38" x14ac:dyDescent="0.25">
      <c r="A6" s="15"/>
      <c r="B6" s="15"/>
      <c r="C6" s="15"/>
      <c r="D6" s="188">
        <f>(M6*I6)+(Q6*I6)+(U6*I6)+(Y6*I6)+(AC6*I6)+(AG6*I6)+(AK6*I6)</f>
        <v>0</v>
      </c>
      <c r="E6" s="189"/>
      <c r="F6" s="15"/>
      <c r="G6" s="32"/>
      <c r="H6" s="15">
        <f>F6*G6</f>
        <v>0</v>
      </c>
      <c r="I6" s="15"/>
      <c r="J6" s="32" t="e">
        <f>1-(I6/H6)</f>
        <v>#DIV/0!</v>
      </c>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x14ac:dyDescent="0.25">
      <c r="A7" s="15"/>
      <c r="B7" s="15"/>
      <c r="C7" s="15"/>
      <c r="D7" s="188">
        <f t="shared" ref="D7:D19" si="0">(M7*I7)+(Q7*I7)+(U7*I7)+(Y7*I7)+(AC7*I7)+(AG7*I7)+(AK7*I7)</f>
        <v>0</v>
      </c>
      <c r="E7" s="189"/>
      <c r="F7" s="15"/>
      <c r="G7" s="32"/>
      <c r="H7" s="15">
        <f t="shared" ref="H7:H20" si="1">F7*G7</f>
        <v>0</v>
      </c>
      <c r="I7" s="15"/>
      <c r="J7" s="32" t="e">
        <f t="shared" ref="J7:J20" si="2">1-(I7/H7)</f>
        <v>#DIV/0!</v>
      </c>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1:38" x14ac:dyDescent="0.25">
      <c r="A8" s="15"/>
      <c r="B8" s="15"/>
      <c r="C8" s="15"/>
      <c r="D8" s="188">
        <f t="shared" si="0"/>
        <v>0</v>
      </c>
      <c r="E8" s="189"/>
      <c r="F8" s="15"/>
      <c r="G8" s="32"/>
      <c r="H8" s="15">
        <f t="shared" si="1"/>
        <v>0</v>
      </c>
      <c r="I8" s="15"/>
      <c r="J8" s="32" t="e">
        <f t="shared" si="2"/>
        <v>#DIV/0!</v>
      </c>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5">
      <c r="A9" s="15"/>
      <c r="B9" s="15"/>
      <c r="C9" s="15"/>
      <c r="D9" s="188">
        <f t="shared" si="0"/>
        <v>0</v>
      </c>
      <c r="E9" s="189"/>
      <c r="F9" s="15"/>
      <c r="G9" s="32"/>
      <c r="H9" s="15">
        <f t="shared" si="1"/>
        <v>0</v>
      </c>
      <c r="I9" s="15"/>
      <c r="J9" s="32" t="e">
        <f t="shared" si="2"/>
        <v>#DIV/0!</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1:38" x14ac:dyDescent="0.25">
      <c r="A10" s="15"/>
      <c r="B10" s="15"/>
      <c r="C10" s="15"/>
      <c r="D10" s="188">
        <f t="shared" si="0"/>
        <v>0</v>
      </c>
      <c r="E10" s="189"/>
      <c r="F10" s="15"/>
      <c r="G10" s="32"/>
      <c r="H10" s="15">
        <f t="shared" si="1"/>
        <v>0</v>
      </c>
      <c r="I10" s="15"/>
      <c r="J10" s="32" t="e">
        <f t="shared" si="2"/>
        <v>#DIV/0!</v>
      </c>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row>
    <row r="11" spans="1:38" x14ac:dyDescent="0.25">
      <c r="A11" s="15"/>
      <c r="B11" s="15"/>
      <c r="C11" s="15"/>
      <c r="D11" s="188">
        <f t="shared" si="0"/>
        <v>0</v>
      </c>
      <c r="E11" s="189"/>
      <c r="F11" s="15"/>
      <c r="G11" s="32"/>
      <c r="H11" s="15">
        <f t="shared" si="1"/>
        <v>0</v>
      </c>
      <c r="I11" s="15"/>
      <c r="J11" s="32" t="e">
        <f t="shared" si="2"/>
        <v>#DIV/0!</v>
      </c>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1:38" x14ac:dyDescent="0.25">
      <c r="A12" s="15"/>
      <c r="B12" s="15"/>
      <c r="C12" s="15"/>
      <c r="D12" s="188">
        <f t="shared" si="0"/>
        <v>0</v>
      </c>
      <c r="E12" s="189"/>
      <c r="F12" s="15"/>
      <c r="G12" s="32"/>
      <c r="H12" s="15">
        <f t="shared" si="1"/>
        <v>0</v>
      </c>
      <c r="I12" s="15"/>
      <c r="J12" s="32" t="e">
        <f t="shared" si="2"/>
        <v>#DIV/0!</v>
      </c>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1:38" x14ac:dyDescent="0.25">
      <c r="A13" s="15"/>
      <c r="B13" s="15"/>
      <c r="C13" s="15"/>
      <c r="D13" s="188">
        <f t="shared" si="0"/>
        <v>0</v>
      </c>
      <c r="E13" s="189"/>
      <c r="F13" s="15"/>
      <c r="G13" s="32"/>
      <c r="H13" s="15">
        <f t="shared" si="1"/>
        <v>0</v>
      </c>
      <c r="I13" s="15"/>
      <c r="J13" s="32" t="e">
        <f t="shared" si="2"/>
        <v>#DIV/0!</v>
      </c>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1:38" x14ac:dyDescent="0.25">
      <c r="A14" s="15"/>
      <c r="B14" s="15"/>
      <c r="C14" s="15"/>
      <c r="D14" s="188">
        <f t="shared" si="0"/>
        <v>0</v>
      </c>
      <c r="E14" s="189"/>
      <c r="F14" s="15"/>
      <c r="G14" s="32"/>
      <c r="H14" s="15">
        <f t="shared" si="1"/>
        <v>0</v>
      </c>
      <c r="I14" s="15"/>
      <c r="J14" s="32" t="e">
        <f t="shared" si="2"/>
        <v>#DIV/0!</v>
      </c>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1:38" x14ac:dyDescent="0.25">
      <c r="A15" s="15"/>
      <c r="B15" s="15"/>
      <c r="C15" s="15"/>
      <c r="D15" s="188">
        <f t="shared" si="0"/>
        <v>0</v>
      </c>
      <c r="E15" s="189"/>
      <c r="F15" s="15"/>
      <c r="G15" s="32"/>
      <c r="H15" s="15">
        <f t="shared" si="1"/>
        <v>0</v>
      </c>
      <c r="I15" s="15"/>
      <c r="J15" s="32" t="e">
        <f t="shared" si="2"/>
        <v>#DIV/0!</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x14ac:dyDescent="0.25">
      <c r="A16" s="15"/>
      <c r="B16" s="15"/>
      <c r="C16" s="15"/>
      <c r="D16" s="188">
        <f t="shared" si="0"/>
        <v>0</v>
      </c>
      <c r="E16" s="189"/>
      <c r="F16" s="15"/>
      <c r="G16" s="32"/>
      <c r="H16" s="15">
        <f t="shared" si="1"/>
        <v>0</v>
      </c>
      <c r="I16" s="15"/>
      <c r="J16" s="32" t="e">
        <f t="shared" si="2"/>
        <v>#DIV/0!</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8" x14ac:dyDescent="0.25">
      <c r="A17" s="15"/>
      <c r="B17" s="15"/>
      <c r="C17" s="15"/>
      <c r="D17" s="188">
        <f t="shared" si="0"/>
        <v>0</v>
      </c>
      <c r="E17" s="189"/>
      <c r="F17" s="15"/>
      <c r="G17" s="32"/>
      <c r="H17" s="15">
        <f t="shared" si="1"/>
        <v>0</v>
      </c>
      <c r="I17" s="15"/>
      <c r="J17" s="32" t="e">
        <f t="shared" si="2"/>
        <v>#DIV/0!</v>
      </c>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1:38" x14ac:dyDescent="0.25">
      <c r="A18" s="15"/>
      <c r="B18" s="15"/>
      <c r="C18" s="15"/>
      <c r="D18" s="188">
        <f t="shared" si="0"/>
        <v>0</v>
      </c>
      <c r="E18" s="189"/>
      <c r="F18" s="15"/>
      <c r="G18" s="32"/>
      <c r="H18" s="15">
        <f t="shared" si="1"/>
        <v>0</v>
      </c>
      <c r="I18" s="15"/>
      <c r="J18" s="32" t="e">
        <f t="shared" si="2"/>
        <v>#DIV/0!</v>
      </c>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1:38" x14ac:dyDescent="0.25">
      <c r="A19" s="15"/>
      <c r="B19" s="15"/>
      <c r="C19" s="15"/>
      <c r="D19" s="188">
        <f t="shared" si="0"/>
        <v>0</v>
      </c>
      <c r="E19" s="189"/>
      <c r="F19" s="15"/>
      <c r="G19" s="32"/>
      <c r="H19" s="15">
        <f t="shared" si="1"/>
        <v>0</v>
      </c>
      <c r="I19" s="15"/>
      <c r="J19" s="32" t="e">
        <f t="shared" si="2"/>
        <v>#DIV/0!</v>
      </c>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row>
    <row r="20" spans="1:38" x14ac:dyDescent="0.25">
      <c r="A20" s="15"/>
      <c r="B20" s="15"/>
      <c r="C20" s="15"/>
      <c r="D20" s="188">
        <f t="shared" ref="D20" si="3">(M20*I20)+(Q20*I20)+(U20*I20)+(Y20*I20)+(AC20*I20)+(AG20*I20)+(AK20*I20)</f>
        <v>0</v>
      </c>
      <c r="E20" s="189"/>
      <c r="F20" s="15"/>
      <c r="G20" s="32"/>
      <c r="H20" s="15">
        <f t="shared" si="1"/>
        <v>0</v>
      </c>
      <c r="I20" s="15"/>
      <c r="J20" s="32" t="e">
        <f t="shared" si="2"/>
        <v>#DIV/0!</v>
      </c>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row>
  </sheetData>
  <mergeCells count="38">
    <mergeCell ref="S3:V3"/>
    <mergeCell ref="A3:A5"/>
    <mergeCell ref="B3:B5"/>
    <mergeCell ref="C3:C5"/>
    <mergeCell ref="D3:E5"/>
    <mergeCell ref="F3:F5"/>
    <mergeCell ref="G3:G5"/>
    <mergeCell ref="D10:E10"/>
    <mergeCell ref="W3:Z3"/>
    <mergeCell ref="AA3:AD3"/>
    <mergeCell ref="AE3:AH3"/>
    <mergeCell ref="AI3:AL3"/>
    <mergeCell ref="K4:N4"/>
    <mergeCell ref="O4:R4"/>
    <mergeCell ref="S4:V4"/>
    <mergeCell ref="W4:Z4"/>
    <mergeCell ref="AA4:AD4"/>
    <mergeCell ref="AE4:AH4"/>
    <mergeCell ref="H3:H5"/>
    <mergeCell ref="I3:I5"/>
    <mergeCell ref="J3:J5"/>
    <mergeCell ref="K3:N3"/>
    <mergeCell ref="O3:R3"/>
    <mergeCell ref="AI4:AL4"/>
    <mergeCell ref="D6:E6"/>
    <mergeCell ref="D7:E7"/>
    <mergeCell ref="D8:E8"/>
    <mergeCell ref="D9:E9"/>
    <mergeCell ref="D17:E17"/>
    <mergeCell ref="D18:E18"/>
    <mergeCell ref="D19:E19"/>
    <mergeCell ref="D20:E20"/>
    <mergeCell ref="D11:E11"/>
    <mergeCell ref="D12:E12"/>
    <mergeCell ref="D13:E13"/>
    <mergeCell ref="D14:E14"/>
    <mergeCell ref="D15:E15"/>
    <mergeCell ref="D16:E16"/>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1" sqref="H31"/>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80" zoomScaleNormal="80" workbookViewId="0">
      <selection activeCell="D39" sqref="D39"/>
    </sheetView>
  </sheetViews>
  <sheetFormatPr defaultRowHeight="15" x14ac:dyDescent="0.25"/>
  <cols>
    <col min="1" max="1" width="46.85546875" customWidth="1"/>
    <col min="3" max="3" width="14.85546875" customWidth="1"/>
  </cols>
  <sheetData>
    <row r="1" spans="1:7" ht="15.75" thickBot="1" x14ac:dyDescent="0.3">
      <c r="A1" s="203" t="s">
        <v>0</v>
      </c>
      <c r="B1" s="203" t="s">
        <v>1</v>
      </c>
      <c r="C1" s="205" t="s">
        <v>2</v>
      </c>
      <c r="D1" s="207" t="s">
        <v>3</v>
      </c>
      <c r="E1" s="208"/>
      <c r="F1" s="208"/>
      <c r="G1" s="209"/>
    </row>
    <row r="2" spans="1:7" ht="39" thickBot="1" x14ac:dyDescent="0.3">
      <c r="A2" s="204"/>
      <c r="B2" s="204"/>
      <c r="C2" s="206"/>
      <c r="D2" s="3" t="s">
        <v>4</v>
      </c>
      <c r="E2" s="3" t="s">
        <v>5</v>
      </c>
      <c r="F2" s="3" t="s">
        <v>6</v>
      </c>
      <c r="G2" s="3" t="s">
        <v>7</v>
      </c>
    </row>
    <row r="3" spans="1:7" ht="15.75" thickBot="1" x14ac:dyDescent="0.3">
      <c r="A3" s="2" t="s">
        <v>8</v>
      </c>
      <c r="B3" s="3" t="s">
        <v>9</v>
      </c>
      <c r="C3" s="4"/>
      <c r="D3" s="5"/>
      <c r="E3" s="5"/>
      <c r="F3" s="5"/>
      <c r="G3" s="5"/>
    </row>
    <row r="4" spans="1:7" ht="15.75" thickBot="1" x14ac:dyDescent="0.3">
      <c r="A4" s="6" t="s">
        <v>10</v>
      </c>
      <c r="B4" s="3" t="s">
        <v>11</v>
      </c>
      <c r="C4" s="4"/>
      <c r="D4" s="5"/>
      <c r="E4" s="5"/>
      <c r="F4" s="5"/>
      <c r="G4" s="5"/>
    </row>
    <row r="5" spans="1:7" ht="15.75" thickBot="1" x14ac:dyDescent="0.3">
      <c r="A5" s="6" t="s">
        <v>12</v>
      </c>
      <c r="B5" s="3" t="s">
        <v>11</v>
      </c>
      <c r="C5" s="4"/>
      <c r="D5" s="5"/>
      <c r="E5" s="5"/>
      <c r="F5" s="5"/>
      <c r="G5" s="5"/>
    </row>
    <row r="6" spans="1:7" ht="15.75" thickBot="1" x14ac:dyDescent="0.3">
      <c r="A6" s="6" t="s">
        <v>13</v>
      </c>
      <c r="B6" s="3" t="s">
        <v>11</v>
      </c>
      <c r="C6" s="4"/>
      <c r="D6" s="5"/>
      <c r="E6" s="5"/>
      <c r="F6" s="5"/>
      <c r="G6" s="5"/>
    </row>
    <row r="7" spans="1:7" ht="15.75" thickBot="1" x14ac:dyDescent="0.3">
      <c r="A7" s="6" t="s">
        <v>14</v>
      </c>
      <c r="B7" s="3" t="s">
        <v>11</v>
      </c>
      <c r="C7" s="4"/>
      <c r="D7" s="5"/>
      <c r="E7" s="5"/>
      <c r="F7" s="5"/>
      <c r="G7" s="5"/>
    </row>
    <row r="8" spans="1:7" ht="26.25" thickBot="1" x14ac:dyDescent="0.3">
      <c r="A8" s="6" t="s">
        <v>15</v>
      </c>
      <c r="B8" s="3" t="s">
        <v>11</v>
      </c>
      <c r="C8" s="4"/>
      <c r="D8" s="5"/>
      <c r="E8" s="5"/>
      <c r="F8" s="5"/>
      <c r="G8" s="5"/>
    </row>
    <row r="9" spans="1:7" ht="15.75" thickBot="1" x14ac:dyDescent="0.3">
      <c r="A9" s="6" t="s">
        <v>16</v>
      </c>
      <c r="B9" s="3" t="s">
        <v>11</v>
      </c>
      <c r="C9" s="4"/>
      <c r="D9" s="5"/>
      <c r="E9" s="5"/>
      <c r="F9" s="5"/>
      <c r="G9" s="5"/>
    </row>
    <row r="10" spans="1:7" ht="15.75" thickBot="1" x14ac:dyDescent="0.3">
      <c r="A10" s="6" t="s">
        <v>17</v>
      </c>
      <c r="B10" s="3" t="s">
        <v>11</v>
      </c>
      <c r="C10" s="4"/>
      <c r="D10" s="5"/>
      <c r="E10" s="5"/>
      <c r="F10" s="5"/>
      <c r="G10" s="5"/>
    </row>
    <row r="11" spans="1:7" ht="15.75" thickBot="1" x14ac:dyDescent="0.3">
      <c r="A11" s="6" t="s">
        <v>18</v>
      </c>
      <c r="B11" s="3" t="s">
        <v>11</v>
      </c>
      <c r="C11" s="4"/>
      <c r="D11" s="5"/>
      <c r="E11" s="5"/>
      <c r="F11" s="5"/>
      <c r="G11" s="5"/>
    </row>
    <row r="12" spans="1:7" ht="15.75" thickBot="1" x14ac:dyDescent="0.3">
      <c r="A12" s="6" t="s">
        <v>19</v>
      </c>
      <c r="B12" s="3" t="s">
        <v>11</v>
      </c>
      <c r="C12" s="4"/>
      <c r="D12" s="5"/>
      <c r="E12" s="5"/>
      <c r="F12" s="5"/>
      <c r="G12" s="5"/>
    </row>
    <row r="13" spans="1:7" ht="15.75" thickBot="1" x14ac:dyDescent="0.3">
      <c r="A13" s="7" t="s">
        <v>20</v>
      </c>
      <c r="B13" s="3" t="s">
        <v>11</v>
      </c>
      <c r="C13" s="4"/>
      <c r="D13" s="5"/>
      <c r="E13" s="5"/>
      <c r="F13" s="5"/>
      <c r="G13" s="5"/>
    </row>
    <row r="14" spans="1:7" ht="15.75" thickBot="1" x14ac:dyDescent="0.3">
      <c r="A14" s="6" t="s">
        <v>21</v>
      </c>
      <c r="B14" s="3" t="s">
        <v>9</v>
      </c>
      <c r="C14" s="4"/>
      <c r="D14" s="5"/>
      <c r="E14" s="5"/>
      <c r="F14" s="5"/>
      <c r="G14" s="5"/>
    </row>
    <row r="15" spans="1:7" ht="15.75" thickBot="1" x14ac:dyDescent="0.3">
      <c r="A15" s="2" t="s">
        <v>22</v>
      </c>
      <c r="B15" s="3" t="s">
        <v>11</v>
      </c>
      <c r="C15" s="4"/>
      <c r="D15" s="5"/>
      <c r="E15" s="5"/>
      <c r="F15" s="5"/>
      <c r="G15" s="5"/>
    </row>
    <row r="16" spans="1:7" ht="15.75" thickBot="1" x14ac:dyDescent="0.3">
      <c r="A16" s="6" t="s">
        <v>23</v>
      </c>
      <c r="B16" s="3" t="s">
        <v>11</v>
      </c>
      <c r="C16" s="4"/>
      <c r="D16" s="5"/>
      <c r="E16" s="5"/>
      <c r="F16" s="5"/>
      <c r="G16" s="5"/>
    </row>
    <row r="17" spans="1:7" ht="15.75" thickBot="1" x14ac:dyDescent="0.3">
      <c r="A17" s="6" t="s">
        <v>24</v>
      </c>
      <c r="B17" s="3" t="s">
        <v>11</v>
      </c>
      <c r="C17" s="4"/>
      <c r="D17" s="5"/>
      <c r="E17" s="5"/>
      <c r="F17" s="5"/>
      <c r="G17" s="5"/>
    </row>
    <row r="18" spans="1:7" ht="15.75" thickBot="1" x14ac:dyDescent="0.3">
      <c r="A18" s="6" t="s">
        <v>25</v>
      </c>
      <c r="B18" s="3" t="s">
        <v>11</v>
      </c>
      <c r="C18" s="4"/>
      <c r="D18" s="5"/>
      <c r="E18" s="5"/>
      <c r="F18" s="5"/>
      <c r="G18" s="5"/>
    </row>
    <row r="19" spans="1:7" ht="15.75" thickBot="1" x14ac:dyDescent="0.3">
      <c r="A19" s="6" t="s">
        <v>26</v>
      </c>
      <c r="B19" s="3" t="s">
        <v>11</v>
      </c>
      <c r="C19" s="4"/>
      <c r="D19" s="5"/>
      <c r="E19" s="5"/>
      <c r="F19" s="5"/>
      <c r="G19" s="5"/>
    </row>
    <row r="20" spans="1:7" ht="15.75" thickBot="1" x14ac:dyDescent="0.3">
      <c r="A20" s="6" t="s">
        <v>27</v>
      </c>
      <c r="B20" s="3" t="s">
        <v>11</v>
      </c>
      <c r="C20" s="4"/>
      <c r="D20" s="5"/>
      <c r="E20" s="5"/>
      <c r="F20" s="5"/>
      <c r="G20" s="5"/>
    </row>
    <row r="21" spans="1:7" ht="15.75" thickBot="1" x14ac:dyDescent="0.3">
      <c r="A21" s="7" t="s">
        <v>20</v>
      </c>
      <c r="B21" s="3" t="s">
        <v>11</v>
      </c>
      <c r="C21" s="4"/>
      <c r="D21" s="5"/>
      <c r="E21" s="5"/>
      <c r="F21" s="5"/>
      <c r="G21" s="5"/>
    </row>
    <row r="22" spans="1:7" ht="15.75" thickBot="1" x14ac:dyDescent="0.3">
      <c r="A22" s="6" t="s">
        <v>28</v>
      </c>
      <c r="B22" s="3" t="s">
        <v>11</v>
      </c>
      <c r="C22" s="4"/>
      <c r="D22" s="5"/>
      <c r="E22" s="5"/>
      <c r="F22" s="5"/>
      <c r="G22" s="5"/>
    </row>
    <row r="23" spans="1:7" ht="15.75" thickBot="1" x14ac:dyDescent="0.3">
      <c r="A23" s="2" t="s">
        <v>29</v>
      </c>
      <c r="B23" s="3" t="s">
        <v>11</v>
      </c>
      <c r="C23" s="4"/>
      <c r="D23" s="5"/>
      <c r="E23" s="5"/>
      <c r="F23" s="5"/>
      <c r="G23" s="5"/>
    </row>
    <row r="24" spans="1:7" ht="15.75" thickBot="1" x14ac:dyDescent="0.3">
      <c r="A24" s="6" t="s">
        <v>30</v>
      </c>
      <c r="B24" s="3" t="s">
        <v>11</v>
      </c>
      <c r="C24" s="4"/>
      <c r="D24" s="5"/>
      <c r="E24" s="5"/>
      <c r="F24" s="5"/>
      <c r="G24" s="5"/>
    </row>
    <row r="25" spans="1:7" ht="15.75" thickBot="1" x14ac:dyDescent="0.3">
      <c r="A25" s="6" t="s">
        <v>31</v>
      </c>
      <c r="B25" s="3" t="s">
        <v>9</v>
      </c>
      <c r="C25" s="4"/>
      <c r="D25" s="5"/>
      <c r="E25" s="5"/>
      <c r="F25" s="5"/>
      <c r="G25" s="5"/>
    </row>
    <row r="26" spans="1:7" ht="15.75" thickBot="1" x14ac:dyDescent="0.3">
      <c r="A26" s="6" t="s">
        <v>32</v>
      </c>
      <c r="B26" s="3" t="s">
        <v>11</v>
      </c>
      <c r="C26" s="4"/>
      <c r="D26" s="5"/>
      <c r="E26" s="5"/>
      <c r="F26" s="5"/>
      <c r="G26" s="5"/>
    </row>
    <row r="27" spans="1:7" ht="15.75" thickBot="1" x14ac:dyDescent="0.3">
      <c r="A27" s="7" t="s">
        <v>20</v>
      </c>
      <c r="B27" s="3" t="s">
        <v>11</v>
      </c>
      <c r="C27" s="4"/>
      <c r="D27" s="5"/>
      <c r="E27" s="5"/>
      <c r="F27" s="5"/>
      <c r="G27" s="5"/>
    </row>
    <row r="28" spans="1:7" ht="15.75" thickBot="1" x14ac:dyDescent="0.3">
      <c r="A28" s="2" t="s">
        <v>33</v>
      </c>
      <c r="B28" s="3" t="s">
        <v>11</v>
      </c>
      <c r="C28" s="4"/>
      <c r="D28" s="5"/>
      <c r="E28" s="5"/>
      <c r="F28" s="5"/>
      <c r="G28" s="5"/>
    </row>
    <row r="29" spans="1:7" ht="26.25" thickBot="1" x14ac:dyDescent="0.3">
      <c r="A29" s="6" t="s">
        <v>34</v>
      </c>
      <c r="B29" s="3" t="s">
        <v>11</v>
      </c>
      <c r="C29" s="4"/>
      <c r="D29" s="5"/>
      <c r="E29" s="5"/>
      <c r="F29" s="5"/>
      <c r="G29" s="5"/>
    </row>
    <row r="30" spans="1:7" ht="26.25" thickBot="1" x14ac:dyDescent="0.3">
      <c r="A30" s="6" t="s">
        <v>35</v>
      </c>
      <c r="B30" s="3" t="s">
        <v>11</v>
      </c>
      <c r="C30" s="4"/>
      <c r="D30" s="5"/>
      <c r="E30" s="5"/>
      <c r="F30" s="5"/>
      <c r="G30" s="5"/>
    </row>
    <row r="31" spans="1:7" ht="15.75" thickBot="1" x14ac:dyDescent="0.3">
      <c r="A31" s="6" t="s">
        <v>36</v>
      </c>
      <c r="B31" s="3" t="s">
        <v>11</v>
      </c>
      <c r="C31" s="4"/>
      <c r="D31" s="5"/>
      <c r="E31" s="5"/>
      <c r="F31" s="5"/>
      <c r="G31" s="5"/>
    </row>
    <row r="32" spans="1:7" ht="15.75" thickBot="1" x14ac:dyDescent="0.3">
      <c r="A32" s="6" t="s">
        <v>37</v>
      </c>
      <c r="B32" s="3" t="s">
        <v>11</v>
      </c>
      <c r="C32" s="4"/>
      <c r="D32" s="5"/>
      <c r="E32" s="5"/>
      <c r="F32" s="5"/>
      <c r="G32" s="5"/>
    </row>
    <row r="33" spans="1:7" ht="15.75" thickBot="1" x14ac:dyDescent="0.3">
      <c r="A33" s="6" t="s">
        <v>38</v>
      </c>
      <c r="B33" s="3" t="s">
        <v>11</v>
      </c>
      <c r="C33" s="4"/>
      <c r="D33" s="5"/>
      <c r="E33" s="5"/>
      <c r="F33" s="5"/>
      <c r="G33" s="5"/>
    </row>
    <row r="34" spans="1:7" ht="15.75" thickBot="1" x14ac:dyDescent="0.3">
      <c r="A34" s="6" t="s">
        <v>39</v>
      </c>
      <c r="B34" s="3" t="s">
        <v>11</v>
      </c>
      <c r="C34" s="4"/>
      <c r="D34" s="5"/>
      <c r="E34" s="5"/>
      <c r="F34" s="5"/>
      <c r="G34" s="5"/>
    </row>
  </sheetData>
  <mergeCells count="4">
    <mergeCell ref="A1:A2"/>
    <mergeCell ref="B1:B2"/>
    <mergeCell ref="C1:C2"/>
    <mergeCell ref="D1:G1"/>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sqref="A1:J13"/>
    </sheetView>
  </sheetViews>
  <sheetFormatPr defaultRowHeight="15" x14ac:dyDescent="0.25"/>
  <sheetData>
    <row r="1" spans="1:10" x14ac:dyDescent="0.25">
      <c r="A1" s="203" t="s">
        <v>40</v>
      </c>
      <c r="B1" s="212" t="s">
        <v>41</v>
      </c>
      <c r="C1" s="203" t="s">
        <v>1</v>
      </c>
      <c r="D1" s="8" t="s">
        <v>42</v>
      </c>
      <c r="E1" s="215" t="s">
        <v>44</v>
      </c>
      <c r="F1" s="216"/>
      <c r="G1" s="216"/>
      <c r="H1" s="216"/>
      <c r="I1" s="216"/>
      <c r="J1" s="217"/>
    </row>
    <row r="2" spans="1:10" ht="15.75" thickBot="1" x14ac:dyDescent="0.3">
      <c r="A2" s="210"/>
      <c r="B2" s="213"/>
      <c r="C2" s="210"/>
      <c r="D2" s="9" t="s">
        <v>43</v>
      </c>
      <c r="E2" s="218" t="s">
        <v>3</v>
      </c>
      <c r="F2" s="219"/>
      <c r="G2" s="219"/>
      <c r="H2" s="219"/>
      <c r="I2" s="219"/>
      <c r="J2" s="220"/>
    </row>
    <row r="3" spans="1:10" ht="15.75" thickBot="1" x14ac:dyDescent="0.3">
      <c r="A3" s="211"/>
      <c r="B3" s="214"/>
      <c r="C3" s="211"/>
      <c r="D3" s="10"/>
      <c r="E3" s="1" t="s">
        <v>45</v>
      </c>
      <c r="F3" s="1" t="s">
        <v>46</v>
      </c>
      <c r="G3" s="1" t="s">
        <v>47</v>
      </c>
      <c r="H3" s="1" t="s">
        <v>48</v>
      </c>
      <c r="I3" s="11" t="s">
        <v>49</v>
      </c>
      <c r="J3" s="11" t="s">
        <v>50</v>
      </c>
    </row>
    <row r="4" spans="1:10" ht="26.25" thickBot="1" x14ac:dyDescent="0.3">
      <c r="A4" s="6" t="s">
        <v>51</v>
      </c>
      <c r="B4" s="3" t="s">
        <v>52</v>
      </c>
      <c r="C4" s="3" t="s">
        <v>11</v>
      </c>
      <c r="D4" s="4"/>
      <c r="E4" s="5"/>
      <c r="F4" s="5"/>
      <c r="G4" s="5"/>
      <c r="H4" s="5"/>
      <c r="I4" s="4"/>
      <c r="J4" s="4"/>
    </row>
    <row r="5" spans="1:10" ht="26.25" thickBot="1" x14ac:dyDescent="0.3">
      <c r="A5" s="6" t="s">
        <v>53</v>
      </c>
      <c r="B5" s="3" t="s">
        <v>52</v>
      </c>
      <c r="C5" s="3" t="s">
        <v>11</v>
      </c>
      <c r="D5" s="4"/>
      <c r="E5" s="5"/>
      <c r="F5" s="5"/>
      <c r="G5" s="5"/>
      <c r="H5" s="5"/>
      <c r="I5" s="4"/>
      <c r="J5" s="4"/>
    </row>
    <row r="6" spans="1:10" ht="26.25" thickBot="1" x14ac:dyDescent="0.3">
      <c r="A6" s="6" t="s">
        <v>54</v>
      </c>
      <c r="B6" s="3" t="s">
        <v>52</v>
      </c>
      <c r="C6" s="3" t="s">
        <v>11</v>
      </c>
      <c r="D6" s="4"/>
      <c r="E6" s="5"/>
      <c r="F6" s="5"/>
      <c r="G6" s="5"/>
      <c r="H6" s="5"/>
      <c r="I6" s="4"/>
      <c r="J6" s="4"/>
    </row>
    <row r="7" spans="1:10" ht="26.25" thickBot="1" x14ac:dyDescent="0.3">
      <c r="A7" s="6" t="s">
        <v>55</v>
      </c>
      <c r="B7" s="3" t="s">
        <v>52</v>
      </c>
      <c r="C7" s="3" t="s">
        <v>11</v>
      </c>
      <c r="D7" s="4"/>
      <c r="E7" s="5"/>
      <c r="F7" s="5"/>
      <c r="G7" s="5"/>
      <c r="H7" s="5"/>
      <c r="I7" s="4"/>
      <c r="J7" s="4"/>
    </row>
    <row r="8" spans="1:10" ht="26.25" thickBot="1" x14ac:dyDescent="0.3">
      <c r="A8" s="6" t="s">
        <v>51</v>
      </c>
      <c r="B8" s="12" t="s">
        <v>56</v>
      </c>
      <c r="C8" s="3" t="s">
        <v>11</v>
      </c>
      <c r="D8" s="4"/>
      <c r="E8" s="5"/>
      <c r="F8" s="5"/>
      <c r="G8" s="5"/>
      <c r="H8" s="5"/>
      <c r="I8" s="4"/>
      <c r="J8" s="4"/>
    </row>
    <row r="9" spans="1:10" ht="26.25" thickBot="1" x14ac:dyDescent="0.3">
      <c r="A9" s="6" t="s">
        <v>53</v>
      </c>
      <c r="B9" s="12" t="s">
        <v>56</v>
      </c>
      <c r="C9" s="3" t="s">
        <v>11</v>
      </c>
      <c r="D9" s="4"/>
      <c r="E9" s="5"/>
      <c r="F9" s="5"/>
      <c r="G9" s="5"/>
      <c r="H9" s="5"/>
      <c r="I9" s="4"/>
      <c r="J9" s="4"/>
    </row>
    <row r="10" spans="1:10" ht="26.25" thickBot="1" x14ac:dyDescent="0.3">
      <c r="A10" s="6" t="s">
        <v>57</v>
      </c>
      <c r="B10" s="12" t="s">
        <v>56</v>
      </c>
      <c r="C10" s="3" t="s">
        <v>11</v>
      </c>
      <c r="D10" s="4"/>
      <c r="E10" s="5"/>
      <c r="F10" s="5"/>
      <c r="G10" s="5"/>
      <c r="H10" s="5"/>
      <c r="I10" s="4"/>
      <c r="J10" s="4"/>
    </row>
    <row r="11" spans="1:10" ht="26.25" thickBot="1" x14ac:dyDescent="0.3">
      <c r="A11" s="6" t="s">
        <v>58</v>
      </c>
      <c r="B11" s="12" t="s">
        <v>56</v>
      </c>
      <c r="C11" s="3" t="s">
        <v>11</v>
      </c>
      <c r="D11" s="4"/>
      <c r="E11" s="5"/>
      <c r="F11" s="5"/>
      <c r="G11" s="5"/>
      <c r="H11" s="5"/>
      <c r="I11" s="4"/>
      <c r="J11" s="4"/>
    </row>
    <row r="12" spans="1:10" ht="26.25" thickBot="1" x14ac:dyDescent="0.3">
      <c r="A12" s="6" t="s">
        <v>59</v>
      </c>
      <c r="B12" s="12" t="s">
        <v>56</v>
      </c>
      <c r="C12" s="3" t="s">
        <v>11</v>
      </c>
      <c r="D12" s="4"/>
      <c r="E12" s="5"/>
      <c r="F12" s="5"/>
      <c r="G12" s="5"/>
      <c r="H12" s="5"/>
      <c r="I12" s="4"/>
      <c r="J12" s="4"/>
    </row>
    <row r="13" spans="1:10" ht="24.75" thickBot="1" x14ac:dyDescent="0.3">
      <c r="A13" s="6" t="s">
        <v>55</v>
      </c>
      <c r="B13" s="12" t="s">
        <v>56</v>
      </c>
      <c r="C13" s="3" t="s">
        <v>11</v>
      </c>
      <c r="D13" s="4"/>
      <c r="E13" s="5"/>
      <c r="F13" s="5"/>
      <c r="G13" s="5"/>
      <c r="H13" s="5"/>
      <c r="I13" s="4"/>
      <c r="J13" s="4"/>
    </row>
  </sheetData>
  <mergeCells count="5">
    <mergeCell ref="A1:A3"/>
    <mergeCell ref="B1:B3"/>
    <mergeCell ref="C1:C3"/>
    <mergeCell ref="E1:J1"/>
    <mergeCell ref="E2:J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82" zoomScaleNormal="82" workbookViewId="0">
      <selection activeCell="S12" sqref="S12"/>
    </sheetView>
  </sheetViews>
  <sheetFormatPr defaultRowHeight="15" x14ac:dyDescent="0.25"/>
  <sheetData>
    <row r="1" spans="1:12" x14ac:dyDescent="0.25">
      <c r="A1" s="203" t="s">
        <v>40</v>
      </c>
      <c r="B1" s="212" t="s">
        <v>41</v>
      </c>
      <c r="C1" s="203" t="s">
        <v>1</v>
      </c>
      <c r="D1" s="8"/>
      <c r="E1" s="215" t="s">
        <v>44</v>
      </c>
      <c r="F1" s="216"/>
      <c r="G1" s="216"/>
      <c r="H1" s="216"/>
      <c r="I1" s="216"/>
      <c r="J1" s="216"/>
      <c r="K1" s="216"/>
      <c r="L1" s="217"/>
    </row>
    <row r="2" spans="1:12" ht="15.75" thickBot="1" x14ac:dyDescent="0.3">
      <c r="A2" s="210"/>
      <c r="B2" s="213"/>
      <c r="C2" s="210"/>
      <c r="D2" s="9" t="s">
        <v>60</v>
      </c>
      <c r="E2" s="218" t="s">
        <v>3</v>
      </c>
      <c r="F2" s="219"/>
      <c r="G2" s="219"/>
      <c r="H2" s="219"/>
      <c r="I2" s="219"/>
      <c r="J2" s="219"/>
      <c r="K2" s="219"/>
      <c r="L2" s="220"/>
    </row>
    <row r="3" spans="1:12" ht="15.75" thickBot="1" x14ac:dyDescent="0.3">
      <c r="A3" s="211"/>
      <c r="B3" s="214"/>
      <c r="C3" s="211"/>
      <c r="D3" s="13" t="s">
        <v>61</v>
      </c>
      <c r="E3" s="1" t="s">
        <v>62</v>
      </c>
      <c r="F3" s="1" t="s">
        <v>63</v>
      </c>
      <c r="G3" s="1" t="s">
        <v>64</v>
      </c>
      <c r="H3" s="1" t="s">
        <v>65</v>
      </c>
      <c r="I3" s="11" t="s">
        <v>66</v>
      </c>
      <c r="J3" s="11" t="s">
        <v>67</v>
      </c>
      <c r="K3" s="11" t="s">
        <v>68</v>
      </c>
      <c r="L3" s="14"/>
    </row>
    <row r="4" spans="1:12" ht="77.25" thickBot="1" x14ac:dyDescent="0.3">
      <c r="A4" s="6" t="s">
        <v>69</v>
      </c>
      <c r="B4" s="3" t="s">
        <v>70</v>
      </c>
      <c r="C4" s="3" t="s">
        <v>71</v>
      </c>
      <c r="D4" s="4"/>
      <c r="E4" s="5"/>
      <c r="F4" s="5"/>
      <c r="G4" s="5"/>
      <c r="H4" s="5"/>
      <c r="I4" s="4"/>
      <c r="J4" s="4"/>
      <c r="K4" s="4"/>
      <c r="L4" s="14"/>
    </row>
    <row r="5" spans="1:12" ht="77.25" thickBot="1" x14ac:dyDescent="0.3">
      <c r="A5" s="6" t="s">
        <v>72</v>
      </c>
      <c r="B5" s="3" t="s">
        <v>70</v>
      </c>
      <c r="C5" s="3" t="s">
        <v>71</v>
      </c>
      <c r="D5" s="4"/>
      <c r="E5" s="5"/>
      <c r="F5" s="5"/>
      <c r="G5" s="5"/>
      <c r="H5" s="5"/>
      <c r="I5" s="4"/>
      <c r="J5" s="4"/>
      <c r="K5" s="4"/>
      <c r="L5" s="14"/>
    </row>
    <row r="6" spans="1:12" ht="90" thickBot="1" x14ac:dyDescent="0.3">
      <c r="A6" s="6" t="s">
        <v>73</v>
      </c>
      <c r="B6" s="3" t="s">
        <v>70</v>
      </c>
      <c r="C6" s="3" t="s">
        <v>71</v>
      </c>
      <c r="D6" s="4"/>
      <c r="E6" s="5"/>
      <c r="F6" s="5"/>
      <c r="G6" s="5"/>
      <c r="H6" s="5"/>
      <c r="I6" s="4"/>
      <c r="J6" s="4"/>
      <c r="K6" s="4"/>
      <c r="L6" s="14"/>
    </row>
    <row r="7" spans="1:12" ht="90" thickBot="1" x14ac:dyDescent="0.3">
      <c r="A7" s="6" t="s">
        <v>74</v>
      </c>
      <c r="B7" s="3" t="s">
        <v>70</v>
      </c>
      <c r="C7" s="3" t="s">
        <v>71</v>
      </c>
      <c r="D7" s="4"/>
      <c r="E7" s="5"/>
      <c r="F7" s="5"/>
      <c r="G7" s="5"/>
      <c r="H7" s="5"/>
      <c r="I7" s="4"/>
      <c r="J7" s="4"/>
      <c r="K7" s="4"/>
      <c r="L7" s="14"/>
    </row>
    <row r="8" spans="1:12" ht="51.75" thickBot="1" x14ac:dyDescent="0.3">
      <c r="A8" s="6" t="s">
        <v>75</v>
      </c>
      <c r="B8" s="3" t="s">
        <v>70</v>
      </c>
      <c r="C8" s="3" t="s">
        <v>71</v>
      </c>
      <c r="D8" s="4"/>
      <c r="E8" s="5"/>
      <c r="F8" s="5"/>
      <c r="G8" s="5"/>
      <c r="H8" s="5"/>
      <c r="I8" s="4"/>
      <c r="J8" s="4"/>
      <c r="K8" s="4"/>
      <c r="L8" s="14"/>
    </row>
    <row r="9" spans="1:12" ht="51.75" thickBot="1" x14ac:dyDescent="0.3">
      <c r="A9" s="6" t="s">
        <v>76</v>
      </c>
      <c r="B9" s="3" t="s">
        <v>70</v>
      </c>
      <c r="C9" s="3" t="s">
        <v>71</v>
      </c>
      <c r="D9" s="4"/>
      <c r="E9" s="5"/>
      <c r="F9" s="5"/>
      <c r="G9" s="5"/>
      <c r="H9" s="5"/>
      <c r="I9" s="4"/>
      <c r="J9" s="4"/>
      <c r="K9" s="4"/>
      <c r="L9" s="14"/>
    </row>
    <row r="10" spans="1:12" ht="26.25" thickBot="1" x14ac:dyDescent="0.3">
      <c r="A10" s="6" t="s">
        <v>55</v>
      </c>
      <c r="B10" s="3" t="s">
        <v>70</v>
      </c>
      <c r="C10" s="3" t="s">
        <v>71</v>
      </c>
      <c r="D10" s="4"/>
      <c r="E10" s="5"/>
      <c r="F10" s="5"/>
      <c r="G10" s="5"/>
      <c r="H10" s="5"/>
      <c r="I10" s="4"/>
      <c r="J10" s="4"/>
      <c r="K10" s="4"/>
      <c r="L10" s="14"/>
    </row>
    <row r="11" spans="1:12" ht="77.25" thickBot="1" x14ac:dyDescent="0.3">
      <c r="A11" s="6" t="s">
        <v>77</v>
      </c>
      <c r="B11" s="3" t="s">
        <v>78</v>
      </c>
      <c r="C11" s="3" t="s">
        <v>71</v>
      </c>
      <c r="D11" s="4"/>
      <c r="E11" s="5"/>
      <c r="F11" s="5"/>
      <c r="G11" s="5"/>
      <c r="H11" s="5"/>
      <c r="I11" s="4"/>
      <c r="J11" s="4"/>
      <c r="K11" s="4"/>
      <c r="L11" s="14"/>
    </row>
    <row r="12" spans="1:12" ht="90" thickBot="1" x14ac:dyDescent="0.3">
      <c r="A12" s="6" t="s">
        <v>79</v>
      </c>
      <c r="B12" s="3" t="s">
        <v>78</v>
      </c>
      <c r="C12" s="3" t="s">
        <v>71</v>
      </c>
      <c r="D12" s="4"/>
      <c r="E12" s="5"/>
      <c r="F12" s="5"/>
      <c r="G12" s="5"/>
      <c r="H12" s="5"/>
      <c r="I12" s="4"/>
      <c r="J12" s="4"/>
      <c r="K12" s="4"/>
      <c r="L12" s="14"/>
    </row>
    <row r="13" spans="1:12" ht="51.75" thickBot="1" x14ac:dyDescent="0.3">
      <c r="A13" s="6" t="s">
        <v>80</v>
      </c>
      <c r="B13" s="3" t="s">
        <v>78</v>
      </c>
      <c r="C13" s="3" t="s">
        <v>71</v>
      </c>
      <c r="D13" s="4"/>
      <c r="E13" s="5"/>
      <c r="F13" s="5"/>
      <c r="G13" s="5"/>
      <c r="H13" s="5"/>
      <c r="I13" s="4"/>
      <c r="J13" s="4"/>
      <c r="K13" s="4"/>
      <c r="L13" s="14"/>
    </row>
    <row r="14" spans="1:12" ht="102.75" thickBot="1" x14ac:dyDescent="0.3">
      <c r="A14" s="6" t="s">
        <v>81</v>
      </c>
      <c r="B14" s="3" t="s">
        <v>78</v>
      </c>
      <c r="C14" s="3" t="s">
        <v>71</v>
      </c>
      <c r="D14" s="4"/>
      <c r="E14" s="5"/>
      <c r="F14" s="5"/>
      <c r="G14" s="5"/>
      <c r="H14" s="5"/>
      <c r="I14" s="4"/>
      <c r="J14" s="4"/>
      <c r="K14" s="4"/>
      <c r="L14" s="14"/>
    </row>
    <row r="15" spans="1:12" ht="77.25" thickBot="1" x14ac:dyDescent="0.3">
      <c r="A15" s="6" t="s">
        <v>82</v>
      </c>
      <c r="B15" s="3" t="s">
        <v>78</v>
      </c>
      <c r="C15" s="3" t="s">
        <v>71</v>
      </c>
      <c r="D15" s="4"/>
      <c r="E15" s="5"/>
      <c r="F15" s="5"/>
      <c r="G15" s="5"/>
      <c r="H15" s="5"/>
      <c r="I15" s="4"/>
      <c r="J15" s="4"/>
      <c r="K15" s="4"/>
      <c r="L15" s="14"/>
    </row>
    <row r="16" spans="1:12" ht="77.25" thickBot="1" x14ac:dyDescent="0.3">
      <c r="A16" s="6" t="s">
        <v>83</v>
      </c>
      <c r="B16" s="3" t="s">
        <v>78</v>
      </c>
      <c r="C16" s="3" t="s">
        <v>71</v>
      </c>
      <c r="D16" s="4"/>
      <c r="E16" s="5"/>
      <c r="F16" s="5"/>
      <c r="G16" s="5"/>
      <c r="H16" s="5"/>
      <c r="I16" s="4"/>
      <c r="J16" s="4"/>
      <c r="K16" s="4"/>
      <c r="L16" s="14"/>
    </row>
    <row r="17" spans="1:12" ht="77.25" thickBot="1" x14ac:dyDescent="0.3">
      <c r="A17" s="6" t="s">
        <v>84</v>
      </c>
      <c r="B17" s="3" t="s">
        <v>78</v>
      </c>
      <c r="C17" s="3" t="s">
        <v>71</v>
      </c>
      <c r="D17" s="4"/>
      <c r="E17" s="5"/>
      <c r="F17" s="5"/>
      <c r="G17" s="5"/>
      <c r="H17" s="5"/>
      <c r="I17" s="4"/>
      <c r="J17" s="4"/>
      <c r="K17" s="4"/>
      <c r="L17" s="14"/>
    </row>
    <row r="18" spans="1:12" ht="15.75" thickBot="1" x14ac:dyDescent="0.3">
      <c r="A18" s="6" t="s">
        <v>55</v>
      </c>
      <c r="B18" s="3" t="s">
        <v>78</v>
      </c>
      <c r="C18" s="3" t="s">
        <v>71</v>
      </c>
      <c r="D18" s="4"/>
      <c r="E18" s="5"/>
      <c r="F18" s="5"/>
      <c r="G18" s="5"/>
      <c r="H18" s="5"/>
      <c r="I18" s="4"/>
      <c r="J18" s="4"/>
      <c r="K18" s="4"/>
      <c r="L18" s="14"/>
    </row>
  </sheetData>
  <mergeCells count="5">
    <mergeCell ref="A1:A3"/>
    <mergeCell ref="B1:B3"/>
    <mergeCell ref="C1:C3"/>
    <mergeCell ref="E1:L1"/>
    <mergeCell ref="E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5"/>
  <sheetViews>
    <sheetView view="pageBreakPreview" zoomScale="55" zoomScaleNormal="70" zoomScaleSheetLayoutView="55" workbookViewId="0">
      <selection activeCell="H42" sqref="H42:I42"/>
    </sheetView>
  </sheetViews>
  <sheetFormatPr defaultRowHeight="15" x14ac:dyDescent="0.25"/>
  <cols>
    <col min="1" max="1" width="60.28515625" customWidth="1"/>
    <col min="2" max="2" width="61.42578125" customWidth="1"/>
    <col min="3" max="3" width="10.140625" bestFit="1" customWidth="1"/>
    <col min="9" max="9" width="18.5703125" customWidth="1"/>
  </cols>
  <sheetData>
    <row r="1" spans="1:9" ht="21" x14ac:dyDescent="0.35">
      <c r="A1" s="107" t="s">
        <v>363</v>
      </c>
      <c r="B1" s="107"/>
      <c r="C1" s="107"/>
      <c r="D1" s="107"/>
      <c r="E1" s="107"/>
      <c r="F1" s="107"/>
      <c r="G1" s="107"/>
      <c r="H1" s="107"/>
      <c r="I1" s="107"/>
    </row>
    <row r="2" spans="1:9" ht="50.1" customHeight="1" x14ac:dyDescent="0.3">
      <c r="A2" s="39" t="s">
        <v>305</v>
      </c>
      <c r="B2" s="110" t="s">
        <v>307</v>
      </c>
      <c r="C2" s="110"/>
      <c r="D2" s="110"/>
      <c r="E2" s="110"/>
      <c r="F2" s="110"/>
      <c r="G2" s="110"/>
      <c r="H2" s="110"/>
      <c r="I2" s="110"/>
    </row>
    <row r="3" spans="1:9" ht="50.1" customHeight="1" x14ac:dyDescent="0.3">
      <c r="A3" s="39" t="s">
        <v>310</v>
      </c>
      <c r="B3" s="110" t="s">
        <v>306</v>
      </c>
      <c r="C3" s="110"/>
      <c r="D3" s="110"/>
      <c r="E3" s="110"/>
      <c r="F3" s="110"/>
      <c r="G3" s="110"/>
      <c r="H3" s="110"/>
      <c r="I3" s="110"/>
    </row>
    <row r="4" spans="1:9" ht="50.1" customHeight="1" x14ac:dyDescent="0.3">
      <c r="A4" s="39" t="s">
        <v>308</v>
      </c>
      <c r="B4" s="110" t="s">
        <v>309</v>
      </c>
      <c r="C4" s="110"/>
      <c r="D4" s="110"/>
      <c r="E4" s="110"/>
      <c r="F4" s="110"/>
      <c r="G4" s="110"/>
      <c r="H4" s="110"/>
      <c r="I4" s="110"/>
    </row>
    <row r="5" spans="1:9" ht="50.1" customHeight="1" x14ac:dyDescent="0.3">
      <c r="A5" s="39" t="s">
        <v>272</v>
      </c>
      <c r="B5" s="110" t="s">
        <v>311</v>
      </c>
      <c r="C5" s="110"/>
      <c r="D5" s="110"/>
      <c r="E5" s="110"/>
      <c r="F5" s="110"/>
      <c r="G5" s="110"/>
      <c r="H5" s="110"/>
      <c r="I5" s="110"/>
    </row>
    <row r="7" spans="1:9" ht="18.75" x14ac:dyDescent="0.3">
      <c r="A7" s="108" t="s">
        <v>420</v>
      </c>
      <c r="B7" s="108"/>
      <c r="C7" s="108"/>
      <c r="D7" s="108"/>
      <c r="E7" s="108"/>
      <c r="F7" s="108"/>
      <c r="G7" s="108"/>
      <c r="H7" s="108"/>
      <c r="I7" s="108"/>
    </row>
    <row r="8" spans="1:9" ht="18.75" x14ac:dyDescent="0.3">
      <c r="A8" s="66"/>
      <c r="B8" s="66"/>
      <c r="C8" s="66"/>
      <c r="D8" s="66"/>
      <c r="E8" s="66"/>
      <c r="F8" s="66"/>
      <c r="G8" s="66"/>
      <c r="H8" s="66"/>
      <c r="I8" s="66"/>
    </row>
    <row r="9" spans="1:9" ht="15.75" x14ac:dyDescent="0.25">
      <c r="A9" s="158" t="s">
        <v>312</v>
      </c>
      <c r="B9" s="162" t="s">
        <v>324</v>
      </c>
      <c r="C9" s="158" t="s">
        <v>313</v>
      </c>
      <c r="D9" s="158"/>
      <c r="E9" s="158"/>
      <c r="F9" s="158"/>
      <c r="G9" s="158"/>
      <c r="H9" s="162" t="s">
        <v>314</v>
      </c>
      <c r="I9" s="162" t="s">
        <v>315</v>
      </c>
    </row>
    <row r="10" spans="1:9" ht="15.75" x14ac:dyDescent="0.25">
      <c r="A10" s="158"/>
      <c r="B10" s="162"/>
      <c r="C10" s="61">
        <v>1</v>
      </c>
      <c r="D10" s="61">
        <v>2</v>
      </c>
      <c r="E10" s="61">
        <v>3</v>
      </c>
      <c r="F10" s="61">
        <v>4</v>
      </c>
      <c r="G10" s="61">
        <v>5</v>
      </c>
      <c r="H10" s="162"/>
      <c r="I10" s="162"/>
    </row>
    <row r="11" spans="1:9" ht="15.75" x14ac:dyDescent="0.25">
      <c r="A11" s="51" t="s">
        <v>316</v>
      </c>
      <c r="B11" s="50"/>
      <c r="C11" s="50"/>
      <c r="D11" s="50"/>
      <c r="E11" s="50"/>
      <c r="F11" s="50"/>
      <c r="G11" s="50"/>
      <c r="H11" s="49"/>
      <c r="I11" s="49"/>
    </row>
    <row r="12" spans="1:9" ht="15.75" x14ac:dyDescent="0.25">
      <c r="A12" s="58" t="s">
        <v>317</v>
      </c>
      <c r="B12" s="57"/>
      <c r="C12" s="57"/>
      <c r="D12" s="57"/>
      <c r="E12" s="57"/>
      <c r="F12" s="57"/>
      <c r="G12" s="57"/>
      <c r="H12" s="59" t="e">
        <f>AVERAGE(C12:G12)</f>
        <v>#DIV/0!</v>
      </c>
      <c r="I12" s="60" t="e">
        <f>H12*B12</f>
        <v>#DIV/0!</v>
      </c>
    </row>
    <row r="13" spans="1:9" ht="15.75" x14ac:dyDescent="0.25">
      <c r="A13" s="58" t="s">
        <v>318</v>
      </c>
      <c r="B13" s="57"/>
      <c r="C13" s="57"/>
      <c r="D13" s="57"/>
      <c r="E13" s="57"/>
      <c r="F13" s="57"/>
      <c r="G13" s="57"/>
      <c r="H13" s="59" t="e">
        <f t="shared" ref="H13:H30" si="0">AVERAGE(C13:G13)</f>
        <v>#DIV/0!</v>
      </c>
      <c r="I13" s="60" t="e">
        <f t="shared" ref="I13:I15" si="1">H13*B13</f>
        <v>#DIV/0!</v>
      </c>
    </row>
    <row r="14" spans="1:9" ht="15.75" x14ac:dyDescent="0.25">
      <c r="A14" s="58" t="s">
        <v>319</v>
      </c>
      <c r="B14" s="57"/>
      <c r="C14" s="57"/>
      <c r="D14" s="57"/>
      <c r="E14" s="57"/>
      <c r="F14" s="57"/>
      <c r="G14" s="57"/>
      <c r="H14" s="59" t="e">
        <f t="shared" si="0"/>
        <v>#DIV/0!</v>
      </c>
      <c r="I14" s="60" t="e">
        <f t="shared" si="1"/>
        <v>#DIV/0!</v>
      </c>
    </row>
    <row r="15" spans="1:9" ht="15.75" x14ac:dyDescent="0.25">
      <c r="A15" s="58" t="s">
        <v>157</v>
      </c>
      <c r="B15" s="57"/>
      <c r="C15" s="57"/>
      <c r="D15" s="57"/>
      <c r="E15" s="57"/>
      <c r="F15" s="57"/>
      <c r="G15" s="57"/>
      <c r="H15" s="59" t="e">
        <f t="shared" si="0"/>
        <v>#DIV/0!</v>
      </c>
      <c r="I15" s="60" t="e">
        <f t="shared" si="1"/>
        <v>#DIV/0!</v>
      </c>
    </row>
    <row r="16" spans="1:9" ht="15.75" x14ac:dyDescent="0.25">
      <c r="A16" s="48" t="s">
        <v>320</v>
      </c>
      <c r="B16" s="62"/>
      <c r="C16" s="62"/>
      <c r="D16" s="62"/>
      <c r="E16" s="62"/>
      <c r="F16" s="62"/>
      <c r="G16" s="62"/>
      <c r="H16" s="62"/>
      <c r="I16" s="47"/>
    </row>
    <row r="17" spans="1:9" ht="15.75" x14ac:dyDescent="0.25">
      <c r="A17" s="58" t="s">
        <v>317</v>
      </c>
      <c r="B17" s="57"/>
      <c r="C17" s="57"/>
      <c r="D17" s="57"/>
      <c r="E17" s="57"/>
      <c r="F17" s="57"/>
      <c r="G17" s="57"/>
      <c r="H17" s="59" t="e">
        <f t="shared" si="0"/>
        <v>#DIV/0!</v>
      </c>
      <c r="I17" s="60" t="e">
        <f>H17*B17</f>
        <v>#DIV/0!</v>
      </c>
    </row>
    <row r="18" spans="1:9" ht="15.75" x14ac:dyDescent="0.25">
      <c r="A18" s="58" t="s">
        <v>318</v>
      </c>
      <c r="B18" s="57"/>
      <c r="C18" s="57"/>
      <c r="D18" s="57"/>
      <c r="E18" s="57"/>
      <c r="F18" s="57"/>
      <c r="G18" s="57"/>
      <c r="H18" s="59" t="e">
        <f t="shared" si="0"/>
        <v>#DIV/0!</v>
      </c>
      <c r="I18" s="60" t="e">
        <f t="shared" ref="I18:I20" si="2">H18*B18</f>
        <v>#DIV/0!</v>
      </c>
    </row>
    <row r="19" spans="1:9" ht="15.75" x14ac:dyDescent="0.25">
      <c r="A19" s="58" t="s">
        <v>319</v>
      </c>
      <c r="B19" s="57"/>
      <c r="C19" s="57"/>
      <c r="D19" s="57"/>
      <c r="E19" s="57"/>
      <c r="F19" s="57"/>
      <c r="G19" s="57"/>
      <c r="H19" s="59" t="e">
        <f t="shared" si="0"/>
        <v>#DIV/0!</v>
      </c>
      <c r="I19" s="60" t="e">
        <f t="shared" si="2"/>
        <v>#DIV/0!</v>
      </c>
    </row>
    <row r="20" spans="1:9" ht="15.75" x14ac:dyDescent="0.25">
      <c r="A20" s="58" t="s">
        <v>157</v>
      </c>
      <c r="B20" s="57"/>
      <c r="C20" s="57"/>
      <c r="D20" s="57"/>
      <c r="E20" s="57"/>
      <c r="F20" s="57"/>
      <c r="G20" s="57"/>
      <c r="H20" s="59" t="e">
        <f t="shared" si="0"/>
        <v>#DIV/0!</v>
      </c>
      <c r="I20" s="60" t="e">
        <f t="shared" si="2"/>
        <v>#DIV/0!</v>
      </c>
    </row>
    <row r="21" spans="1:9" ht="15.75" x14ac:dyDescent="0.25">
      <c r="A21" s="54" t="s">
        <v>321</v>
      </c>
      <c r="B21" s="53"/>
      <c r="C21" s="53"/>
      <c r="D21" s="53"/>
      <c r="E21" s="53"/>
      <c r="F21" s="53"/>
      <c r="G21" s="53"/>
      <c r="H21" s="53"/>
      <c r="I21" s="52"/>
    </row>
    <row r="22" spans="1:9" ht="15.75" x14ac:dyDescent="0.25">
      <c r="A22" s="58" t="s">
        <v>317</v>
      </c>
      <c r="B22" s="57"/>
      <c r="C22" s="57"/>
      <c r="D22" s="57"/>
      <c r="E22" s="57"/>
      <c r="F22" s="57"/>
      <c r="G22" s="57"/>
      <c r="H22" s="59" t="e">
        <f t="shared" si="0"/>
        <v>#DIV/0!</v>
      </c>
      <c r="I22" s="60" t="e">
        <f>H22*A22</f>
        <v>#DIV/0!</v>
      </c>
    </row>
    <row r="23" spans="1:9" ht="15.75" x14ac:dyDescent="0.25">
      <c r="A23" s="58" t="s">
        <v>318</v>
      </c>
      <c r="B23" s="57"/>
      <c r="C23" s="57"/>
      <c r="D23" s="57"/>
      <c r="E23" s="57"/>
      <c r="F23" s="57"/>
      <c r="G23" s="57"/>
      <c r="H23" s="59" t="e">
        <f t="shared" si="0"/>
        <v>#DIV/0!</v>
      </c>
      <c r="I23" s="60" t="e">
        <f t="shared" ref="I23:I25" si="3">H23*A23</f>
        <v>#DIV/0!</v>
      </c>
    </row>
    <row r="24" spans="1:9" ht="15.75" x14ac:dyDescent="0.25">
      <c r="A24" s="58" t="s">
        <v>319</v>
      </c>
      <c r="B24" s="57"/>
      <c r="C24" s="57"/>
      <c r="D24" s="57"/>
      <c r="E24" s="57"/>
      <c r="F24" s="57"/>
      <c r="G24" s="57"/>
      <c r="H24" s="59" t="e">
        <f t="shared" si="0"/>
        <v>#DIV/0!</v>
      </c>
      <c r="I24" s="60" t="e">
        <f t="shared" si="3"/>
        <v>#DIV/0!</v>
      </c>
    </row>
    <row r="25" spans="1:9" ht="15.75" x14ac:dyDescent="0.25">
      <c r="A25" s="58" t="s">
        <v>157</v>
      </c>
      <c r="B25" s="57"/>
      <c r="C25" s="57"/>
      <c r="D25" s="57"/>
      <c r="E25" s="57"/>
      <c r="F25" s="57"/>
      <c r="G25" s="57"/>
      <c r="H25" s="59" t="e">
        <f t="shared" si="0"/>
        <v>#DIV/0!</v>
      </c>
      <c r="I25" s="60" t="e">
        <f t="shared" si="3"/>
        <v>#DIV/0!</v>
      </c>
    </row>
    <row r="26" spans="1:9" ht="15.75" x14ac:dyDescent="0.25">
      <c r="A26" s="63" t="s">
        <v>322</v>
      </c>
      <c r="B26" s="64"/>
      <c r="C26" s="64"/>
      <c r="D26" s="64"/>
      <c r="E26" s="64"/>
      <c r="F26" s="64"/>
      <c r="G26" s="64"/>
      <c r="H26" s="64"/>
      <c r="I26" s="65"/>
    </row>
    <row r="27" spans="1:9" ht="15.75" x14ac:dyDescent="0.25">
      <c r="A27" s="58" t="s">
        <v>317</v>
      </c>
      <c r="B27" s="57"/>
      <c r="C27" s="57"/>
      <c r="D27" s="57"/>
      <c r="E27" s="57"/>
      <c r="F27" s="57"/>
      <c r="G27" s="57"/>
      <c r="H27" s="59" t="e">
        <f t="shared" si="0"/>
        <v>#DIV/0!</v>
      </c>
      <c r="I27" s="60" t="e">
        <f>H27*B27</f>
        <v>#DIV/0!</v>
      </c>
    </row>
    <row r="28" spans="1:9" ht="15.75" x14ac:dyDescent="0.25">
      <c r="A28" s="58" t="s">
        <v>318</v>
      </c>
      <c r="B28" s="57"/>
      <c r="C28" s="57"/>
      <c r="D28" s="57"/>
      <c r="E28" s="57"/>
      <c r="F28" s="57"/>
      <c r="G28" s="57"/>
      <c r="H28" s="59" t="e">
        <f t="shared" si="0"/>
        <v>#DIV/0!</v>
      </c>
      <c r="I28" s="60" t="e">
        <f t="shared" ref="I28:I30" si="4">H28*B28</f>
        <v>#DIV/0!</v>
      </c>
    </row>
    <row r="29" spans="1:9" ht="15.75" x14ac:dyDescent="0.25">
      <c r="A29" s="58" t="s">
        <v>319</v>
      </c>
      <c r="B29" s="57"/>
      <c r="C29" s="57"/>
      <c r="D29" s="57"/>
      <c r="E29" s="57"/>
      <c r="F29" s="57"/>
      <c r="G29" s="57"/>
      <c r="H29" s="59" t="e">
        <f t="shared" si="0"/>
        <v>#DIV/0!</v>
      </c>
      <c r="I29" s="60" t="e">
        <f t="shared" si="4"/>
        <v>#DIV/0!</v>
      </c>
    </row>
    <row r="30" spans="1:9" ht="15.75" x14ac:dyDescent="0.25">
      <c r="A30" s="58" t="s">
        <v>157</v>
      </c>
      <c r="B30" s="57"/>
      <c r="C30" s="57"/>
      <c r="D30" s="57"/>
      <c r="E30" s="57"/>
      <c r="F30" s="57"/>
      <c r="G30" s="57"/>
      <c r="H30" s="59" t="e">
        <f t="shared" si="0"/>
        <v>#DIV/0!</v>
      </c>
      <c r="I30" s="60" t="e">
        <f t="shared" si="4"/>
        <v>#DIV/0!</v>
      </c>
    </row>
    <row r="31" spans="1:9" ht="15.75" x14ac:dyDescent="0.25">
      <c r="A31" s="163" t="s">
        <v>323</v>
      </c>
      <c r="B31" s="164"/>
      <c r="C31" s="55">
        <f>SUM(C12:C30)</f>
        <v>0</v>
      </c>
      <c r="D31" s="55">
        <f t="shared" ref="D31:G31" si="5">SUM(D12:D30)</f>
        <v>0</v>
      </c>
      <c r="E31" s="55">
        <f t="shared" si="5"/>
        <v>0</v>
      </c>
      <c r="F31" s="55">
        <f t="shared" si="5"/>
        <v>0</v>
      </c>
      <c r="G31" s="55">
        <f t="shared" si="5"/>
        <v>0</v>
      </c>
      <c r="H31" s="56" t="e">
        <f t="shared" ref="H31" si="6">SUM(H12:H30)</f>
        <v>#DIV/0!</v>
      </c>
      <c r="I31" s="56" t="e">
        <f>SUM(I12:I30)</f>
        <v>#DIV/0!</v>
      </c>
    </row>
    <row r="33" spans="1:9" ht="18.75" x14ac:dyDescent="0.3">
      <c r="A33" s="108" t="s">
        <v>421</v>
      </c>
      <c r="B33" s="108"/>
      <c r="C33" s="108"/>
      <c r="D33" s="108"/>
      <c r="E33" s="108"/>
      <c r="F33" s="108"/>
      <c r="G33" s="108"/>
      <c r="H33" s="108"/>
      <c r="I33" s="108"/>
    </row>
    <row r="35" spans="1:9" ht="15.75" x14ac:dyDescent="0.25">
      <c r="A35" s="69" t="s">
        <v>329</v>
      </c>
      <c r="B35" s="69" t="s">
        <v>490</v>
      </c>
      <c r="C35" s="158" t="s">
        <v>491</v>
      </c>
      <c r="D35" s="158"/>
      <c r="E35" s="158"/>
      <c r="F35" s="158"/>
      <c r="G35" s="158"/>
      <c r="H35" s="158" t="s">
        <v>492</v>
      </c>
      <c r="I35" s="158"/>
    </row>
    <row r="36" spans="1:9" ht="15.75" x14ac:dyDescent="0.25">
      <c r="A36" s="51" t="s">
        <v>325</v>
      </c>
      <c r="B36" s="67"/>
      <c r="C36" s="157"/>
      <c r="D36" s="157"/>
      <c r="E36" s="157"/>
      <c r="F36" s="157"/>
      <c r="G36" s="157"/>
      <c r="H36" s="157"/>
      <c r="I36" s="157"/>
    </row>
    <row r="37" spans="1:9" ht="18" x14ac:dyDescent="0.25">
      <c r="A37" s="70" t="s">
        <v>317</v>
      </c>
      <c r="B37" s="71"/>
      <c r="C37" s="156"/>
      <c r="D37" s="156"/>
      <c r="E37" s="156"/>
      <c r="F37" s="156"/>
      <c r="G37" s="156"/>
      <c r="H37" s="156"/>
      <c r="I37" s="156"/>
    </row>
    <row r="38" spans="1:9" ht="18" x14ac:dyDescent="0.25">
      <c r="A38" s="70" t="s">
        <v>318</v>
      </c>
      <c r="B38" s="71"/>
      <c r="C38" s="156"/>
      <c r="D38" s="156"/>
      <c r="E38" s="156"/>
      <c r="F38" s="156"/>
      <c r="G38" s="156"/>
      <c r="H38" s="156"/>
      <c r="I38" s="156"/>
    </row>
    <row r="39" spans="1:9" ht="18" x14ac:dyDescent="0.25">
      <c r="A39" s="70" t="s">
        <v>319</v>
      </c>
      <c r="B39" s="71"/>
      <c r="C39" s="156"/>
      <c r="D39" s="156"/>
      <c r="E39" s="156"/>
      <c r="F39" s="156"/>
      <c r="G39" s="156"/>
      <c r="H39" s="156"/>
      <c r="I39" s="156"/>
    </row>
    <row r="40" spans="1:9" ht="15.75" x14ac:dyDescent="0.25">
      <c r="A40" s="68"/>
      <c r="B40" s="71"/>
      <c r="C40" s="156"/>
      <c r="D40" s="156"/>
      <c r="E40" s="156"/>
      <c r="F40" s="156"/>
      <c r="G40" s="156"/>
      <c r="H40" s="156"/>
      <c r="I40" s="156"/>
    </row>
    <row r="41" spans="1:9" ht="15.75" x14ac:dyDescent="0.25">
      <c r="A41" s="48" t="s">
        <v>326</v>
      </c>
      <c r="B41" s="72"/>
      <c r="C41" s="159"/>
      <c r="D41" s="159"/>
      <c r="E41" s="159"/>
      <c r="F41" s="159"/>
      <c r="G41" s="159"/>
      <c r="H41" s="159"/>
      <c r="I41" s="159"/>
    </row>
    <row r="42" spans="1:9" ht="18" x14ac:dyDescent="0.25">
      <c r="A42" s="70" t="s">
        <v>317</v>
      </c>
      <c r="B42" s="71"/>
      <c r="C42" s="156"/>
      <c r="D42" s="156"/>
      <c r="E42" s="156"/>
      <c r="F42" s="156"/>
      <c r="G42" s="156"/>
      <c r="H42" s="156"/>
      <c r="I42" s="156"/>
    </row>
    <row r="43" spans="1:9" ht="18" x14ac:dyDescent="0.25">
      <c r="A43" s="70" t="s">
        <v>318</v>
      </c>
      <c r="B43" s="71"/>
      <c r="C43" s="156"/>
      <c r="D43" s="156"/>
      <c r="E43" s="156"/>
      <c r="F43" s="156"/>
      <c r="G43" s="156"/>
      <c r="H43" s="156"/>
      <c r="I43" s="156"/>
    </row>
    <row r="44" spans="1:9" ht="18" x14ac:dyDescent="0.25">
      <c r="A44" s="70" t="s">
        <v>319</v>
      </c>
      <c r="B44" s="71"/>
      <c r="C44" s="156"/>
      <c r="D44" s="156"/>
      <c r="E44" s="156"/>
      <c r="F44" s="156"/>
      <c r="G44" s="156"/>
      <c r="H44" s="156"/>
      <c r="I44" s="156"/>
    </row>
    <row r="45" spans="1:9" ht="15.75" x14ac:dyDescent="0.25">
      <c r="A45" s="68"/>
      <c r="B45" s="71"/>
      <c r="C45" s="156"/>
      <c r="D45" s="156"/>
      <c r="E45" s="156"/>
      <c r="F45" s="156"/>
      <c r="G45" s="156"/>
      <c r="H45" s="156"/>
      <c r="I45" s="156"/>
    </row>
    <row r="46" spans="1:9" ht="15.75" x14ac:dyDescent="0.25">
      <c r="A46" s="54" t="s">
        <v>327</v>
      </c>
      <c r="B46" s="53"/>
      <c r="C46" s="160"/>
      <c r="D46" s="160"/>
      <c r="E46" s="160"/>
      <c r="F46" s="160"/>
      <c r="G46" s="160"/>
      <c r="H46" s="160"/>
      <c r="I46" s="160"/>
    </row>
    <row r="47" spans="1:9" ht="18" x14ac:dyDescent="0.25">
      <c r="A47" s="70" t="s">
        <v>317</v>
      </c>
      <c r="B47" s="71"/>
      <c r="C47" s="156"/>
      <c r="D47" s="156"/>
      <c r="E47" s="156"/>
      <c r="F47" s="156"/>
      <c r="G47" s="156"/>
      <c r="H47" s="156"/>
      <c r="I47" s="156"/>
    </row>
    <row r="48" spans="1:9" ht="18" x14ac:dyDescent="0.25">
      <c r="A48" s="70" t="s">
        <v>318</v>
      </c>
      <c r="B48" s="71"/>
      <c r="C48" s="156"/>
      <c r="D48" s="156"/>
      <c r="E48" s="156"/>
      <c r="F48" s="156"/>
      <c r="G48" s="156"/>
      <c r="H48" s="156"/>
      <c r="I48" s="156"/>
    </row>
    <row r="49" spans="1:9" ht="18" x14ac:dyDescent="0.25">
      <c r="A49" s="70" t="s">
        <v>319</v>
      </c>
      <c r="B49" s="71"/>
      <c r="C49" s="156"/>
      <c r="D49" s="156"/>
      <c r="E49" s="156"/>
      <c r="F49" s="156"/>
      <c r="G49" s="156"/>
      <c r="H49" s="156"/>
      <c r="I49" s="156"/>
    </row>
    <row r="50" spans="1:9" ht="15.75" x14ac:dyDescent="0.25">
      <c r="A50" s="68"/>
      <c r="B50" s="71"/>
      <c r="C50" s="156"/>
      <c r="D50" s="156"/>
      <c r="E50" s="156"/>
      <c r="F50" s="156"/>
      <c r="G50" s="156"/>
      <c r="H50" s="156"/>
      <c r="I50" s="156"/>
    </row>
    <row r="51" spans="1:9" ht="15.75" x14ac:dyDescent="0.25">
      <c r="A51" s="63" t="s">
        <v>328</v>
      </c>
      <c r="B51" s="64"/>
      <c r="C51" s="155"/>
      <c r="D51" s="155"/>
      <c r="E51" s="155"/>
      <c r="F51" s="155"/>
      <c r="G51" s="155"/>
      <c r="H51" s="155"/>
      <c r="I51" s="155"/>
    </row>
    <row r="52" spans="1:9" ht="18" x14ac:dyDescent="0.25">
      <c r="A52" s="70" t="s">
        <v>317</v>
      </c>
      <c r="B52" s="71"/>
      <c r="C52" s="156"/>
      <c r="D52" s="156"/>
      <c r="E52" s="156"/>
      <c r="F52" s="156"/>
      <c r="G52" s="156"/>
      <c r="H52" s="156"/>
      <c r="I52" s="156"/>
    </row>
    <row r="53" spans="1:9" ht="18" x14ac:dyDescent="0.25">
      <c r="A53" s="70" t="s">
        <v>318</v>
      </c>
      <c r="B53" s="71"/>
      <c r="C53" s="156"/>
      <c r="D53" s="156"/>
      <c r="E53" s="156"/>
      <c r="F53" s="156"/>
      <c r="G53" s="156"/>
      <c r="H53" s="156"/>
      <c r="I53" s="156"/>
    </row>
    <row r="54" spans="1:9" ht="18" x14ac:dyDescent="0.25">
      <c r="A54" s="70" t="s">
        <v>319</v>
      </c>
      <c r="B54" s="71"/>
      <c r="C54" s="156"/>
      <c r="D54" s="156"/>
      <c r="E54" s="156"/>
      <c r="F54" s="156"/>
      <c r="G54" s="156"/>
      <c r="H54" s="156"/>
      <c r="I54" s="156"/>
    </row>
    <row r="55" spans="1:9" ht="15.75" x14ac:dyDescent="0.25">
      <c r="C55" s="161"/>
      <c r="D55" s="161"/>
      <c r="E55" s="161"/>
    </row>
    <row r="58" spans="1:9" ht="18.75" x14ac:dyDescent="0.3">
      <c r="A58" s="108" t="s">
        <v>422</v>
      </c>
      <c r="B58" s="108"/>
      <c r="C58" s="108"/>
      <c r="D58" s="108"/>
      <c r="E58" s="108"/>
      <c r="F58" s="108"/>
      <c r="G58" s="108"/>
      <c r="H58" s="108"/>
      <c r="I58" s="76"/>
    </row>
    <row r="60" spans="1:9" ht="99.75" customHeight="1" x14ac:dyDescent="0.25">
      <c r="A60" s="147" t="s">
        <v>338</v>
      </c>
      <c r="B60" s="147"/>
      <c r="C60" s="144" t="s">
        <v>339</v>
      </c>
      <c r="D60" s="144"/>
      <c r="E60" s="144" t="s">
        <v>340</v>
      </c>
      <c r="F60" s="144"/>
      <c r="G60" s="144" t="s">
        <v>341</v>
      </c>
      <c r="H60" s="144"/>
    </row>
    <row r="61" spans="1:9" x14ac:dyDescent="0.25">
      <c r="A61" s="145">
        <v>1</v>
      </c>
      <c r="B61" s="146"/>
      <c r="C61" s="142"/>
      <c r="D61" s="143"/>
      <c r="E61" s="142"/>
      <c r="F61" s="143"/>
      <c r="G61" s="142"/>
      <c r="H61" s="143"/>
    </row>
    <row r="62" spans="1:9" x14ac:dyDescent="0.25">
      <c r="A62" s="145">
        <v>2</v>
      </c>
      <c r="B62" s="146"/>
      <c r="C62" s="142"/>
      <c r="D62" s="143"/>
      <c r="E62" s="142"/>
      <c r="F62" s="143"/>
      <c r="G62" s="142"/>
      <c r="H62" s="143"/>
    </row>
    <row r="63" spans="1:9" x14ac:dyDescent="0.25">
      <c r="A63" s="145">
        <v>3</v>
      </c>
      <c r="B63" s="146"/>
      <c r="C63" s="142"/>
      <c r="D63" s="143"/>
      <c r="E63" s="142"/>
      <c r="F63" s="143"/>
      <c r="G63" s="142"/>
      <c r="H63" s="143"/>
    </row>
    <row r="64" spans="1:9" x14ac:dyDescent="0.25">
      <c r="A64" s="145">
        <v>4</v>
      </c>
      <c r="B64" s="146"/>
      <c r="C64" s="142"/>
      <c r="D64" s="143"/>
      <c r="E64" s="142"/>
      <c r="F64" s="143"/>
      <c r="G64" s="142"/>
      <c r="H64" s="143"/>
    </row>
    <row r="65" spans="1:8" x14ac:dyDescent="0.25">
      <c r="A65" s="145">
        <v>5</v>
      </c>
      <c r="B65" s="146"/>
      <c r="C65" s="142"/>
      <c r="D65" s="143"/>
      <c r="E65" s="142"/>
      <c r="F65" s="143"/>
      <c r="G65" s="142"/>
      <c r="H65" s="143"/>
    </row>
    <row r="66" spans="1:8" x14ac:dyDescent="0.25">
      <c r="A66" s="145" t="s">
        <v>157</v>
      </c>
      <c r="B66" s="146"/>
      <c r="C66" s="141"/>
      <c r="D66" s="141"/>
      <c r="E66" s="141"/>
      <c r="F66" s="141"/>
      <c r="G66" s="141"/>
      <c r="H66" s="141"/>
    </row>
    <row r="68" spans="1:8" ht="85.5" customHeight="1" x14ac:dyDescent="0.25">
      <c r="A68" s="148" t="s">
        <v>342</v>
      </c>
      <c r="B68" s="148"/>
      <c r="C68" s="140" t="s">
        <v>343</v>
      </c>
      <c r="D68" s="140"/>
      <c r="E68" s="140"/>
      <c r="F68" s="140" t="s">
        <v>344</v>
      </c>
      <c r="G68" s="140"/>
      <c r="H68" s="140"/>
    </row>
    <row r="69" spans="1:8" x14ac:dyDescent="0.25">
      <c r="A69" s="145">
        <v>1</v>
      </c>
      <c r="B69" s="146"/>
      <c r="C69" s="136"/>
      <c r="D69" s="137"/>
      <c r="E69" s="138"/>
      <c r="F69" s="136"/>
      <c r="G69" s="137"/>
      <c r="H69" s="138"/>
    </row>
    <row r="70" spans="1:8" x14ac:dyDescent="0.25">
      <c r="A70" s="145">
        <v>2</v>
      </c>
      <c r="B70" s="146"/>
      <c r="C70" s="136"/>
      <c r="D70" s="137"/>
      <c r="E70" s="138"/>
      <c r="F70" s="136"/>
      <c r="G70" s="137"/>
      <c r="H70" s="138"/>
    </row>
    <row r="71" spans="1:8" ht="14.25" customHeight="1" x14ac:dyDescent="0.25">
      <c r="A71" s="145">
        <v>3</v>
      </c>
      <c r="B71" s="146"/>
      <c r="C71" s="136"/>
      <c r="D71" s="137"/>
      <c r="E71" s="138"/>
      <c r="F71" s="136"/>
      <c r="G71" s="137"/>
      <c r="H71" s="138"/>
    </row>
    <row r="72" spans="1:8" x14ac:dyDescent="0.25">
      <c r="A72" s="145">
        <v>4</v>
      </c>
      <c r="B72" s="146"/>
      <c r="C72" s="136"/>
      <c r="D72" s="137"/>
      <c r="E72" s="138"/>
      <c r="F72" s="136"/>
      <c r="G72" s="137"/>
      <c r="H72" s="138"/>
    </row>
    <row r="73" spans="1:8" x14ac:dyDescent="0.25">
      <c r="A73" s="145">
        <v>5</v>
      </c>
      <c r="B73" s="146"/>
      <c r="C73" s="136"/>
      <c r="D73" s="137"/>
      <c r="E73" s="138"/>
      <c r="F73" s="136"/>
      <c r="G73" s="137"/>
      <c r="H73" s="138"/>
    </row>
    <row r="74" spans="1:8" x14ac:dyDescent="0.25">
      <c r="A74" s="145" t="s">
        <v>157</v>
      </c>
      <c r="B74" s="146"/>
      <c r="C74" s="136"/>
      <c r="D74" s="137"/>
      <c r="E74" s="138"/>
      <c r="F74" s="136"/>
      <c r="G74" s="137"/>
      <c r="H74" s="138"/>
    </row>
    <row r="76" spans="1:8" ht="99" customHeight="1" x14ac:dyDescent="0.25">
      <c r="A76" s="149" t="s">
        <v>330</v>
      </c>
      <c r="B76" s="150"/>
      <c r="C76" s="153" t="s">
        <v>331</v>
      </c>
      <c r="D76" s="153"/>
      <c r="E76" s="153" t="s">
        <v>332</v>
      </c>
      <c r="F76" s="153"/>
      <c r="G76" s="153" t="s">
        <v>337</v>
      </c>
      <c r="H76" s="153"/>
    </row>
    <row r="77" spans="1:8" x14ac:dyDescent="0.25">
      <c r="A77" s="145">
        <v>1</v>
      </c>
      <c r="B77" s="146"/>
      <c r="C77" s="141"/>
      <c r="D77" s="141"/>
      <c r="E77" s="141"/>
      <c r="F77" s="141"/>
      <c r="G77" s="141"/>
      <c r="H77" s="141"/>
    </row>
    <row r="78" spans="1:8" x14ac:dyDescent="0.25">
      <c r="A78" s="145">
        <v>2</v>
      </c>
      <c r="B78" s="146"/>
      <c r="C78" s="141"/>
      <c r="D78" s="141"/>
      <c r="E78" s="141"/>
      <c r="F78" s="141"/>
      <c r="G78" s="141"/>
      <c r="H78" s="141"/>
    </row>
    <row r="79" spans="1:8" x14ac:dyDescent="0.25">
      <c r="A79" s="145">
        <v>3</v>
      </c>
      <c r="B79" s="146"/>
      <c r="C79" s="141"/>
      <c r="D79" s="141"/>
      <c r="E79" s="141"/>
      <c r="F79" s="141"/>
      <c r="G79" s="141"/>
      <c r="H79" s="141"/>
    </row>
    <row r="80" spans="1:8" x14ac:dyDescent="0.25">
      <c r="A80" s="145">
        <v>4</v>
      </c>
      <c r="B80" s="146"/>
      <c r="C80" s="141"/>
      <c r="D80" s="141"/>
      <c r="E80" s="141"/>
      <c r="F80" s="141"/>
      <c r="G80" s="141"/>
      <c r="H80" s="141"/>
    </row>
    <row r="81" spans="1:8" x14ac:dyDescent="0.25">
      <c r="A81" s="145">
        <v>5</v>
      </c>
      <c r="B81" s="146"/>
      <c r="C81" s="141"/>
      <c r="D81" s="141"/>
      <c r="E81" s="141"/>
      <c r="F81" s="141"/>
      <c r="G81" s="141"/>
      <c r="H81" s="141"/>
    </row>
    <row r="82" spans="1:8" x14ac:dyDescent="0.25">
      <c r="A82" s="145" t="s">
        <v>157</v>
      </c>
      <c r="B82" s="146"/>
      <c r="C82" s="141"/>
      <c r="D82" s="141"/>
      <c r="E82" s="141"/>
      <c r="F82" s="141"/>
      <c r="G82" s="141"/>
      <c r="H82" s="141"/>
    </row>
    <row r="84" spans="1:8" ht="84.75" customHeight="1" x14ac:dyDescent="0.25">
      <c r="A84" s="151" t="s">
        <v>333</v>
      </c>
      <c r="B84" s="152"/>
      <c r="C84" s="154" t="s">
        <v>334</v>
      </c>
      <c r="D84" s="154"/>
      <c r="E84" s="154" t="s">
        <v>335</v>
      </c>
      <c r="F84" s="154"/>
      <c r="G84" s="154" t="s">
        <v>336</v>
      </c>
      <c r="H84" s="154"/>
    </row>
    <row r="85" spans="1:8" x14ac:dyDescent="0.25">
      <c r="A85" s="145">
        <v>1</v>
      </c>
      <c r="B85" s="146"/>
      <c r="C85" s="141"/>
      <c r="D85" s="141"/>
      <c r="E85" s="141"/>
      <c r="F85" s="141"/>
      <c r="G85" s="141"/>
      <c r="H85" s="141"/>
    </row>
    <row r="86" spans="1:8" x14ac:dyDescent="0.25">
      <c r="A86" s="145">
        <v>2</v>
      </c>
      <c r="B86" s="146"/>
      <c r="C86" s="141"/>
      <c r="D86" s="141"/>
      <c r="E86" s="141"/>
      <c r="F86" s="141"/>
      <c r="G86" s="141"/>
      <c r="H86" s="141"/>
    </row>
    <row r="87" spans="1:8" x14ac:dyDescent="0.25">
      <c r="A87" s="145">
        <v>3</v>
      </c>
      <c r="B87" s="146"/>
      <c r="C87" s="141"/>
      <c r="D87" s="141"/>
      <c r="E87" s="141"/>
      <c r="F87" s="141"/>
      <c r="G87" s="141"/>
      <c r="H87" s="141"/>
    </row>
    <row r="88" spans="1:8" x14ac:dyDescent="0.25">
      <c r="A88" s="145">
        <v>4</v>
      </c>
      <c r="B88" s="146"/>
      <c r="C88" s="141"/>
      <c r="D88" s="141"/>
      <c r="E88" s="141"/>
      <c r="F88" s="141"/>
      <c r="G88" s="141"/>
      <c r="H88" s="141"/>
    </row>
    <row r="89" spans="1:8" x14ac:dyDescent="0.25">
      <c r="A89" s="145">
        <v>5</v>
      </c>
      <c r="B89" s="146"/>
      <c r="C89" s="141"/>
      <c r="D89" s="141"/>
      <c r="E89" s="141"/>
      <c r="F89" s="141"/>
      <c r="G89" s="141"/>
      <c r="H89" s="141"/>
    </row>
    <row r="90" spans="1:8" x14ac:dyDescent="0.25">
      <c r="A90" s="145" t="s">
        <v>157</v>
      </c>
      <c r="B90" s="146"/>
      <c r="C90" s="141"/>
      <c r="D90" s="141"/>
      <c r="E90" s="141"/>
      <c r="F90" s="141"/>
      <c r="G90" s="141"/>
      <c r="H90" s="141"/>
    </row>
    <row r="91" spans="1:8" x14ac:dyDescent="0.25">
      <c r="A91" s="73"/>
      <c r="B91" s="74"/>
      <c r="C91" s="74"/>
      <c r="D91" s="74"/>
      <c r="E91" s="74"/>
    </row>
    <row r="92" spans="1:8" ht="18.75" x14ac:dyDescent="0.25">
      <c r="A92" s="139" t="s">
        <v>423</v>
      </c>
      <c r="B92" s="139"/>
      <c r="C92" s="139"/>
      <c r="D92" s="139"/>
      <c r="E92" s="139"/>
      <c r="F92" s="139"/>
      <c r="G92" s="139"/>
      <c r="H92" s="139"/>
    </row>
    <row r="93" spans="1:8" ht="15.75" thickBot="1" x14ac:dyDescent="0.3">
      <c r="A93" s="73"/>
      <c r="B93" s="74"/>
      <c r="C93" s="74"/>
      <c r="D93" s="74"/>
      <c r="E93" s="74"/>
    </row>
    <row r="94" spans="1:8" ht="15.75" thickBot="1" x14ac:dyDescent="0.3">
      <c r="A94" s="73"/>
      <c r="B94" s="77" t="s">
        <v>345</v>
      </c>
      <c r="C94" s="131" t="s">
        <v>333</v>
      </c>
      <c r="D94" s="131"/>
      <c r="E94" s="131"/>
      <c r="F94" s="131"/>
      <c r="G94" s="131"/>
      <c r="H94" s="132"/>
    </row>
    <row r="95" spans="1:8" x14ac:dyDescent="0.25">
      <c r="A95" s="73"/>
      <c r="B95" s="79">
        <v>1</v>
      </c>
      <c r="C95" s="133">
        <v>1</v>
      </c>
      <c r="D95" s="134"/>
      <c r="E95" s="134"/>
      <c r="F95" s="134"/>
      <c r="G95" s="134"/>
      <c r="H95" s="135"/>
    </row>
    <row r="96" spans="1:8" x14ac:dyDescent="0.25">
      <c r="A96" s="73"/>
      <c r="B96" s="79">
        <v>2</v>
      </c>
      <c r="C96" s="123">
        <v>2</v>
      </c>
      <c r="D96" s="124"/>
      <c r="E96" s="124"/>
      <c r="F96" s="124"/>
      <c r="G96" s="124"/>
      <c r="H96" s="125"/>
    </row>
    <row r="97" spans="1:8" x14ac:dyDescent="0.25">
      <c r="A97" s="73"/>
      <c r="B97" s="79">
        <v>3</v>
      </c>
      <c r="C97" s="123">
        <v>3</v>
      </c>
      <c r="D97" s="124"/>
      <c r="E97" s="124"/>
      <c r="F97" s="124"/>
      <c r="G97" s="124"/>
      <c r="H97" s="125"/>
    </row>
    <row r="98" spans="1:8" x14ac:dyDescent="0.25">
      <c r="A98" s="73"/>
      <c r="B98" s="79">
        <v>4</v>
      </c>
      <c r="C98" s="123">
        <v>4</v>
      </c>
      <c r="D98" s="124"/>
      <c r="E98" s="124"/>
      <c r="F98" s="124"/>
      <c r="G98" s="124"/>
      <c r="H98" s="125"/>
    </row>
    <row r="99" spans="1:8" x14ac:dyDescent="0.25">
      <c r="A99" s="73"/>
      <c r="B99" s="79">
        <v>5</v>
      </c>
      <c r="C99" s="126">
        <v>5</v>
      </c>
      <c r="D99" s="127"/>
      <c r="E99" s="127"/>
      <c r="F99" s="127"/>
      <c r="G99" s="127"/>
      <c r="H99" s="128"/>
    </row>
    <row r="100" spans="1:8" ht="15.75" thickBot="1" x14ac:dyDescent="0.3">
      <c r="A100" s="73"/>
      <c r="B100" s="78" t="s">
        <v>157</v>
      </c>
      <c r="C100" s="129" t="s">
        <v>157</v>
      </c>
      <c r="D100" s="129"/>
      <c r="E100" s="129"/>
      <c r="F100" s="129"/>
      <c r="G100" s="129"/>
      <c r="H100" s="130"/>
    </row>
    <row r="101" spans="1:8" ht="15.75" thickBot="1" x14ac:dyDescent="0.3">
      <c r="A101" s="77" t="s">
        <v>346</v>
      </c>
      <c r="B101" s="112" t="s">
        <v>352</v>
      </c>
      <c r="C101" s="116" t="s">
        <v>353</v>
      </c>
      <c r="D101" s="117"/>
      <c r="E101" s="117"/>
      <c r="F101" s="117"/>
      <c r="G101" s="117"/>
      <c r="H101" s="118"/>
    </row>
    <row r="102" spans="1:8" x14ac:dyDescent="0.25">
      <c r="A102" s="79">
        <v>1</v>
      </c>
      <c r="B102" s="113"/>
      <c r="C102" s="111"/>
      <c r="D102" s="111"/>
      <c r="E102" s="111"/>
      <c r="F102" s="111"/>
      <c r="G102" s="111"/>
      <c r="H102" s="119"/>
    </row>
    <row r="103" spans="1:8" x14ac:dyDescent="0.25">
      <c r="A103" s="79">
        <v>2</v>
      </c>
      <c r="B103" s="113"/>
      <c r="C103" s="111"/>
      <c r="D103" s="111"/>
      <c r="E103" s="111"/>
      <c r="F103" s="111"/>
      <c r="G103" s="111"/>
      <c r="H103" s="119"/>
    </row>
    <row r="104" spans="1:8" x14ac:dyDescent="0.25">
      <c r="A104" s="79">
        <v>3</v>
      </c>
      <c r="B104" s="113"/>
      <c r="C104" s="111"/>
      <c r="D104" s="111"/>
      <c r="E104" s="111"/>
      <c r="F104" s="111"/>
      <c r="G104" s="111"/>
      <c r="H104" s="119"/>
    </row>
    <row r="105" spans="1:8" x14ac:dyDescent="0.25">
      <c r="A105" s="79">
        <v>4</v>
      </c>
      <c r="B105" s="113"/>
      <c r="C105" s="111"/>
      <c r="D105" s="111"/>
      <c r="E105" s="111"/>
      <c r="F105" s="111"/>
      <c r="G105" s="111"/>
      <c r="H105" s="119"/>
    </row>
    <row r="106" spans="1:8" x14ac:dyDescent="0.25">
      <c r="A106" s="79">
        <v>5</v>
      </c>
      <c r="B106" s="113"/>
      <c r="C106" s="111"/>
      <c r="D106" s="111"/>
      <c r="E106" s="111"/>
      <c r="F106" s="111"/>
      <c r="G106" s="111"/>
      <c r="H106" s="119"/>
    </row>
    <row r="107" spans="1:8" ht="15.75" thickBot="1" x14ac:dyDescent="0.3">
      <c r="A107" s="78" t="s">
        <v>157</v>
      </c>
      <c r="B107" s="114"/>
      <c r="C107" s="120"/>
      <c r="D107" s="120"/>
      <c r="E107" s="120"/>
      <c r="F107" s="120"/>
      <c r="G107" s="120"/>
      <c r="H107" s="121"/>
    </row>
    <row r="108" spans="1:8" ht="15.75" thickBot="1" x14ac:dyDescent="0.3">
      <c r="A108" s="77" t="s">
        <v>347</v>
      </c>
      <c r="B108" s="115" t="s">
        <v>354</v>
      </c>
      <c r="C108" s="122" t="s">
        <v>355</v>
      </c>
      <c r="D108" s="111"/>
      <c r="E108" s="111"/>
      <c r="F108" s="111"/>
      <c r="G108" s="111"/>
      <c r="H108" s="119"/>
    </row>
    <row r="109" spans="1:8" x14ac:dyDescent="0.25">
      <c r="A109" s="79">
        <v>1</v>
      </c>
      <c r="B109" s="113"/>
      <c r="C109" s="111"/>
      <c r="D109" s="111"/>
      <c r="E109" s="111"/>
      <c r="F109" s="111"/>
      <c r="G109" s="111"/>
      <c r="H109" s="119"/>
    </row>
    <row r="110" spans="1:8" x14ac:dyDescent="0.25">
      <c r="A110" s="79">
        <v>2</v>
      </c>
      <c r="B110" s="113"/>
      <c r="C110" s="111"/>
      <c r="D110" s="111"/>
      <c r="E110" s="111"/>
      <c r="F110" s="111"/>
      <c r="G110" s="111"/>
      <c r="H110" s="119"/>
    </row>
    <row r="111" spans="1:8" x14ac:dyDescent="0.25">
      <c r="A111" s="79">
        <v>3</v>
      </c>
      <c r="B111" s="113"/>
      <c r="C111" s="111"/>
      <c r="D111" s="111"/>
      <c r="E111" s="111"/>
      <c r="F111" s="111"/>
      <c r="G111" s="111"/>
      <c r="H111" s="119"/>
    </row>
    <row r="112" spans="1:8" x14ac:dyDescent="0.25">
      <c r="A112" s="79">
        <v>4</v>
      </c>
      <c r="B112" s="113"/>
      <c r="C112" s="111"/>
      <c r="D112" s="111"/>
      <c r="E112" s="111"/>
      <c r="F112" s="111"/>
      <c r="G112" s="111"/>
      <c r="H112" s="119"/>
    </row>
    <row r="113" spans="1:8" x14ac:dyDescent="0.25">
      <c r="A113" s="79">
        <v>5</v>
      </c>
      <c r="B113" s="113"/>
      <c r="C113" s="111"/>
      <c r="D113" s="111"/>
      <c r="E113" s="111"/>
      <c r="F113" s="111"/>
      <c r="G113" s="111"/>
      <c r="H113" s="119"/>
    </row>
    <row r="114" spans="1:8" ht="15.75" thickBot="1" x14ac:dyDescent="0.3">
      <c r="A114" s="78" t="s">
        <v>157</v>
      </c>
      <c r="B114" s="114"/>
      <c r="C114" s="120"/>
      <c r="D114" s="120"/>
      <c r="E114" s="120"/>
      <c r="F114" s="120"/>
      <c r="G114" s="120"/>
      <c r="H114" s="121"/>
    </row>
    <row r="115" spans="1:8" x14ac:dyDescent="0.25">
      <c r="C115" s="111"/>
      <c r="D115" s="111"/>
      <c r="E115" s="111"/>
      <c r="F115" s="111"/>
      <c r="G115" s="111"/>
      <c r="H115" s="111"/>
    </row>
    <row r="116" spans="1:8" ht="18.75" x14ac:dyDescent="0.3">
      <c r="A116" s="108" t="s">
        <v>424</v>
      </c>
      <c r="B116" s="108"/>
      <c r="C116" s="108"/>
      <c r="D116" s="108"/>
      <c r="E116" s="108"/>
      <c r="F116" s="108"/>
      <c r="G116" s="108"/>
      <c r="H116" s="108"/>
    </row>
    <row r="117" spans="1:8" x14ac:dyDescent="0.25">
      <c r="C117" s="73"/>
      <c r="D117" s="73"/>
      <c r="E117" s="73"/>
      <c r="F117" s="73"/>
      <c r="G117" s="73"/>
      <c r="H117" s="73"/>
    </row>
    <row r="118" spans="1:8" ht="18.75" x14ac:dyDescent="0.3">
      <c r="B118" s="108" t="s">
        <v>360</v>
      </c>
      <c r="C118" s="108"/>
      <c r="D118" s="108"/>
      <c r="E118" s="108"/>
      <c r="F118" s="108"/>
      <c r="G118" s="108"/>
      <c r="H118" s="108"/>
    </row>
    <row r="119" spans="1:8" ht="50.1" customHeight="1" x14ac:dyDescent="0.25">
      <c r="A119" s="80" t="s">
        <v>348</v>
      </c>
      <c r="B119" s="109" t="s">
        <v>359</v>
      </c>
      <c r="C119" s="110"/>
      <c r="D119" s="110"/>
      <c r="E119" s="110"/>
      <c r="F119" s="110"/>
      <c r="G119" s="110"/>
      <c r="H119" s="110"/>
    </row>
    <row r="120" spans="1:8" ht="50.1" customHeight="1" x14ac:dyDescent="0.25">
      <c r="A120" s="80" t="s">
        <v>349</v>
      </c>
      <c r="B120" s="109" t="s">
        <v>356</v>
      </c>
      <c r="C120" s="110"/>
      <c r="D120" s="110"/>
      <c r="E120" s="110"/>
      <c r="F120" s="110"/>
      <c r="G120" s="110"/>
      <c r="H120" s="110"/>
    </row>
    <row r="121" spans="1:8" ht="50.1" customHeight="1" x14ac:dyDescent="0.25">
      <c r="A121" s="80" t="s">
        <v>350</v>
      </c>
      <c r="B121" s="109" t="s">
        <v>357</v>
      </c>
      <c r="C121" s="110"/>
      <c r="D121" s="110"/>
      <c r="E121" s="110"/>
      <c r="F121" s="110"/>
      <c r="G121" s="110"/>
      <c r="H121" s="110"/>
    </row>
    <row r="122" spans="1:8" ht="50.1" customHeight="1" x14ac:dyDescent="0.25">
      <c r="A122" s="80" t="s">
        <v>351</v>
      </c>
      <c r="B122" s="109" t="s">
        <v>358</v>
      </c>
      <c r="C122" s="110"/>
      <c r="D122" s="110"/>
      <c r="E122" s="110"/>
      <c r="F122" s="110"/>
      <c r="G122" s="110"/>
      <c r="H122" s="110"/>
    </row>
    <row r="123" spans="1:8" x14ac:dyDescent="0.25">
      <c r="C123" s="73"/>
      <c r="D123" s="73"/>
      <c r="E123" s="73"/>
      <c r="F123" s="73"/>
      <c r="G123" s="73"/>
      <c r="H123" s="73"/>
    </row>
    <row r="124" spans="1:8" x14ac:dyDescent="0.25">
      <c r="C124" s="73"/>
      <c r="D124" s="73"/>
      <c r="E124" s="73"/>
      <c r="F124" s="73"/>
      <c r="G124" s="73"/>
      <c r="H124" s="73"/>
    </row>
    <row r="125" spans="1:8" x14ac:dyDescent="0.25">
      <c r="C125" s="73"/>
      <c r="D125" s="73"/>
      <c r="E125" s="73"/>
      <c r="F125" s="73"/>
      <c r="G125" s="73"/>
      <c r="H125" s="73"/>
    </row>
  </sheetData>
  <mergeCells count="179">
    <mergeCell ref="A9:A10"/>
    <mergeCell ref="A31:B31"/>
    <mergeCell ref="B2:I2"/>
    <mergeCell ref="A1:I1"/>
    <mergeCell ref="B3:I3"/>
    <mergeCell ref="B4:I4"/>
    <mergeCell ref="B5:I5"/>
    <mergeCell ref="A7:I7"/>
    <mergeCell ref="C9:G9"/>
    <mergeCell ref="H9:H10"/>
    <mergeCell ref="B9:B10"/>
    <mergeCell ref="C48:G48"/>
    <mergeCell ref="C55:E55"/>
    <mergeCell ref="C50:G50"/>
    <mergeCell ref="C51:G51"/>
    <mergeCell ref="C52:G52"/>
    <mergeCell ref="C53:G53"/>
    <mergeCell ref="C54:G54"/>
    <mergeCell ref="C49:G49"/>
    <mergeCell ref="I9:I10"/>
    <mergeCell ref="C39:G39"/>
    <mergeCell ref="C40:G40"/>
    <mergeCell ref="C41:G41"/>
    <mergeCell ref="C42:G42"/>
    <mergeCell ref="C43:G43"/>
    <mergeCell ref="C44:G44"/>
    <mergeCell ref="C45:G45"/>
    <mergeCell ref="C46:G46"/>
    <mergeCell ref="C47:G47"/>
    <mergeCell ref="H51:I51"/>
    <mergeCell ref="H52:I52"/>
    <mergeCell ref="H53:I53"/>
    <mergeCell ref="H54:I54"/>
    <mergeCell ref="C36:G36"/>
    <mergeCell ref="H36:I36"/>
    <mergeCell ref="H35:I35"/>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C35:G35"/>
    <mergeCell ref="C37:G37"/>
    <mergeCell ref="C38:G38"/>
    <mergeCell ref="C76:D76"/>
    <mergeCell ref="E76:F76"/>
    <mergeCell ref="G76:H76"/>
    <mergeCell ref="C84:D84"/>
    <mergeCell ref="E84:F84"/>
    <mergeCell ref="G84:H84"/>
    <mergeCell ref="C77:D77"/>
    <mergeCell ref="E77:F77"/>
    <mergeCell ref="G77:H77"/>
    <mergeCell ref="E78:F78"/>
    <mergeCell ref="G78:H78"/>
    <mergeCell ref="G82:H82"/>
    <mergeCell ref="E85:F85"/>
    <mergeCell ref="G85:H85"/>
    <mergeCell ref="E86:F86"/>
    <mergeCell ref="G86:H86"/>
    <mergeCell ref="E79:F79"/>
    <mergeCell ref="G79:H79"/>
    <mergeCell ref="E80:F80"/>
    <mergeCell ref="G80:H80"/>
    <mergeCell ref="E81:F81"/>
    <mergeCell ref="G81:H81"/>
    <mergeCell ref="A79:B79"/>
    <mergeCell ref="A80:B80"/>
    <mergeCell ref="A81:B81"/>
    <mergeCell ref="A82:B82"/>
    <mergeCell ref="E90:F90"/>
    <mergeCell ref="G90:H90"/>
    <mergeCell ref="C78:D78"/>
    <mergeCell ref="C79:D79"/>
    <mergeCell ref="C80:D80"/>
    <mergeCell ref="C81:D81"/>
    <mergeCell ref="C82:D82"/>
    <mergeCell ref="C85:D85"/>
    <mergeCell ref="C86:D86"/>
    <mergeCell ref="C87:D87"/>
    <mergeCell ref="C88:D88"/>
    <mergeCell ref="C89:D89"/>
    <mergeCell ref="C90:D90"/>
    <mergeCell ref="E87:F87"/>
    <mergeCell ref="G87:H87"/>
    <mergeCell ref="E88:F88"/>
    <mergeCell ref="G88:H88"/>
    <mergeCell ref="E89:F89"/>
    <mergeCell ref="G89:H89"/>
    <mergeCell ref="E82:F82"/>
    <mergeCell ref="A90:B90"/>
    <mergeCell ref="A60:B60"/>
    <mergeCell ref="A68:B68"/>
    <mergeCell ref="A61:B61"/>
    <mergeCell ref="A62:B62"/>
    <mergeCell ref="A63:B63"/>
    <mergeCell ref="A64:B64"/>
    <mergeCell ref="A65:B65"/>
    <mergeCell ref="A66:B66"/>
    <mergeCell ref="A69:B69"/>
    <mergeCell ref="A70:B70"/>
    <mergeCell ref="A71:B71"/>
    <mergeCell ref="A72:B72"/>
    <mergeCell ref="A73:B73"/>
    <mergeCell ref="A74:B74"/>
    <mergeCell ref="A85:B85"/>
    <mergeCell ref="A86:B86"/>
    <mergeCell ref="A87:B87"/>
    <mergeCell ref="A88:B88"/>
    <mergeCell ref="A89:B89"/>
    <mergeCell ref="A76:B76"/>
    <mergeCell ref="A84:B84"/>
    <mergeCell ref="A77:B77"/>
    <mergeCell ref="A78:B78"/>
    <mergeCell ref="E66:F66"/>
    <mergeCell ref="G66:H66"/>
    <mergeCell ref="C62:D62"/>
    <mergeCell ref="C63:D63"/>
    <mergeCell ref="C64:D64"/>
    <mergeCell ref="C65:D65"/>
    <mergeCell ref="C66:D66"/>
    <mergeCell ref="C60:D60"/>
    <mergeCell ref="E60:F60"/>
    <mergeCell ref="G60:H60"/>
    <mergeCell ref="C61:D61"/>
    <mergeCell ref="E61:F61"/>
    <mergeCell ref="G61:H61"/>
    <mergeCell ref="E62:F62"/>
    <mergeCell ref="G62:H62"/>
    <mergeCell ref="E63:F63"/>
    <mergeCell ref="G63:H63"/>
    <mergeCell ref="E64:F64"/>
    <mergeCell ref="G64:H64"/>
    <mergeCell ref="E65:F65"/>
    <mergeCell ref="G65:H65"/>
    <mergeCell ref="C98:H98"/>
    <mergeCell ref="C99:H99"/>
    <mergeCell ref="C100:H100"/>
    <mergeCell ref="A33:I33"/>
    <mergeCell ref="C94:H94"/>
    <mergeCell ref="C95:H95"/>
    <mergeCell ref="C96:H96"/>
    <mergeCell ref="C97:H97"/>
    <mergeCell ref="F72:H72"/>
    <mergeCell ref="F73:H73"/>
    <mergeCell ref="F74:H74"/>
    <mergeCell ref="A58:H58"/>
    <mergeCell ref="A92:H92"/>
    <mergeCell ref="C68:E68"/>
    <mergeCell ref="F68:H68"/>
    <mergeCell ref="C69:E69"/>
    <mergeCell ref="C70:E70"/>
    <mergeCell ref="C71:E71"/>
    <mergeCell ref="F69:H69"/>
    <mergeCell ref="F70:H70"/>
    <mergeCell ref="F71:H71"/>
    <mergeCell ref="C72:E72"/>
    <mergeCell ref="C73:E73"/>
    <mergeCell ref="C74:E74"/>
    <mergeCell ref="A116:H116"/>
    <mergeCell ref="B119:H119"/>
    <mergeCell ref="B120:H120"/>
    <mergeCell ref="B121:H121"/>
    <mergeCell ref="B122:H122"/>
    <mergeCell ref="B118:H118"/>
    <mergeCell ref="C115:H115"/>
    <mergeCell ref="B101:B107"/>
    <mergeCell ref="B108:B114"/>
    <mergeCell ref="C101:H107"/>
    <mergeCell ref="C108:H114"/>
  </mergeCells>
  <conditionalFormatting sqref="C61:C66">
    <cfRule type="containsText" dxfId="11" priority="11" operator="containsText" text="нет">
      <formula>NOT(ISERROR(SEARCH("нет",C61)))</formula>
    </cfRule>
    <cfRule type="containsText" dxfId="10" priority="12" operator="containsText" text="да">
      <formula>NOT(ISERROR(SEARCH("да",C61)))</formula>
    </cfRule>
  </conditionalFormatting>
  <conditionalFormatting sqref="E61:E66 G61:G66">
    <cfRule type="containsText" dxfId="9" priority="13" operator="containsText" text="нет">
      <formula>NOT(ISERROR(SEARCH("нет",E61)))</formula>
    </cfRule>
    <cfRule type="containsText" dxfId="8" priority="14" operator="containsText" text="да">
      <formula>NOT(ISERROR(SEARCH("да",E61)))</formula>
    </cfRule>
  </conditionalFormatting>
  <conditionalFormatting sqref="C70:C74">
    <cfRule type="containsText" dxfId="7" priority="5" operator="containsText" text="нет">
      <formula>NOT(ISERROR(SEARCH("нет",C70)))</formula>
    </cfRule>
    <cfRule type="containsText" dxfId="6" priority="6" operator="containsText" text="да">
      <formula>NOT(ISERROR(SEARCH("да",C70)))</formula>
    </cfRule>
  </conditionalFormatting>
  <conditionalFormatting sqref="C69">
    <cfRule type="containsText" dxfId="5" priority="7" operator="containsText" text="нет">
      <formula>NOT(ISERROR(SEARCH("нет",C69)))</formula>
    </cfRule>
    <cfRule type="containsText" dxfId="4" priority="8" operator="containsText" text="да">
      <formula>NOT(ISERROR(SEARCH("да",C69)))</formula>
    </cfRule>
  </conditionalFormatting>
  <conditionalFormatting sqref="F69">
    <cfRule type="containsText" dxfId="3" priority="3" operator="containsText" text="нет">
      <formula>NOT(ISERROR(SEARCH("нет",F69)))</formula>
    </cfRule>
    <cfRule type="containsText" dxfId="2" priority="4" operator="containsText" text="да">
      <formula>NOT(ISERROR(SEARCH("да",F69)))</formula>
    </cfRule>
  </conditionalFormatting>
  <conditionalFormatting sqref="F70:F74">
    <cfRule type="containsText" dxfId="1" priority="1" operator="containsText" text="нет">
      <formula>NOT(ISERROR(SEARCH("нет",F70)))</formula>
    </cfRule>
    <cfRule type="containsText" dxfId="0" priority="2" operator="containsText" text="да">
      <formula>NOT(ISERROR(SEARCH("да",F70)))</formula>
    </cfRule>
  </conditionalFormatting>
  <pageMargins left="0.7" right="0.7" top="0.75" bottom="0.75" header="0.3" footer="0.3"/>
  <pageSetup paperSize="9" scale="44" fitToHeight="0"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85" zoomScaleSheetLayoutView="70" workbookViewId="0">
      <selection sqref="A1:B1"/>
    </sheetView>
  </sheetViews>
  <sheetFormatPr defaultRowHeight="18.75" x14ac:dyDescent="0.3"/>
  <cols>
    <col min="1" max="1" width="68.85546875" style="85" customWidth="1"/>
    <col min="2" max="2" width="81.7109375" style="83" customWidth="1"/>
    <col min="3" max="16384" width="9.140625" style="83"/>
  </cols>
  <sheetData>
    <row r="1" spans="1:4" ht="21" x14ac:dyDescent="0.35">
      <c r="A1" s="165" t="s">
        <v>361</v>
      </c>
      <c r="B1" s="165"/>
    </row>
    <row r="2" spans="1:4" x14ac:dyDescent="0.3">
      <c r="A2" s="84"/>
      <c r="B2" s="82"/>
      <c r="C2" s="82"/>
      <c r="D2" s="82"/>
    </row>
    <row r="3" spans="1:4" ht="37.5" x14ac:dyDescent="0.3">
      <c r="A3" s="89" t="s">
        <v>364</v>
      </c>
      <c r="B3" s="87"/>
      <c r="C3" s="82"/>
      <c r="D3" s="82"/>
    </row>
    <row r="4" spans="1:4" ht="37.5" x14ac:dyDescent="0.3">
      <c r="A4" s="89" t="s">
        <v>365</v>
      </c>
      <c r="B4" s="87"/>
      <c r="C4" s="82"/>
      <c r="D4" s="82"/>
    </row>
    <row r="5" spans="1:4" x14ac:dyDescent="0.3">
      <c r="A5" s="89" t="s">
        <v>366</v>
      </c>
      <c r="B5" s="87"/>
      <c r="C5" s="82"/>
      <c r="D5" s="82"/>
    </row>
    <row r="6" spans="1:4" ht="18" customHeight="1" x14ac:dyDescent="0.3">
      <c r="A6" s="89" t="s">
        <v>368</v>
      </c>
      <c r="B6" s="87"/>
      <c r="C6" s="82"/>
      <c r="D6" s="82"/>
    </row>
    <row r="7" spans="1:4" x14ac:dyDescent="0.3">
      <c r="A7" s="89" t="s">
        <v>367</v>
      </c>
      <c r="B7" s="87"/>
      <c r="C7" s="82"/>
      <c r="D7" s="82"/>
    </row>
    <row r="8" spans="1:4" ht="18.75" customHeight="1" x14ac:dyDescent="0.3">
      <c r="A8" s="89" t="s">
        <v>369</v>
      </c>
      <c r="B8" s="87"/>
      <c r="C8" s="82"/>
      <c r="D8" s="82"/>
    </row>
    <row r="9" spans="1:4" ht="37.5" customHeight="1" x14ac:dyDescent="0.3">
      <c r="A9" s="89" t="s">
        <v>372</v>
      </c>
      <c r="B9" s="87"/>
      <c r="C9" s="82"/>
      <c r="D9" s="82"/>
    </row>
    <row r="10" spans="1:4" ht="18.75" customHeight="1" x14ac:dyDescent="0.3">
      <c r="A10" s="89" t="s">
        <v>373</v>
      </c>
      <c r="B10" s="87"/>
      <c r="C10" s="82"/>
      <c r="D10" s="82"/>
    </row>
    <row r="11" spans="1:4" ht="18.75" customHeight="1" x14ac:dyDescent="0.3">
      <c r="A11" s="89" t="s">
        <v>374</v>
      </c>
      <c r="B11" s="87"/>
      <c r="C11" s="82"/>
      <c r="D11" s="82"/>
    </row>
    <row r="12" spans="1:4" ht="36.75" customHeight="1" x14ac:dyDescent="0.3">
      <c r="A12" s="89" t="s">
        <v>370</v>
      </c>
      <c r="B12" s="87"/>
      <c r="C12" s="82"/>
      <c r="D12" s="82"/>
    </row>
    <row r="13" spans="1:4" ht="37.5" x14ac:dyDescent="0.3">
      <c r="A13" s="89" t="s">
        <v>371</v>
      </c>
      <c r="B13" s="87"/>
      <c r="C13" s="82"/>
      <c r="D13" s="82"/>
    </row>
    <row r="14" spans="1:4" ht="57.75" customHeight="1" x14ac:dyDescent="0.3">
      <c r="A14" s="89" t="s">
        <v>375</v>
      </c>
      <c r="B14" s="87"/>
      <c r="C14" s="82"/>
      <c r="D14" s="82"/>
    </row>
    <row r="15" spans="1:4" ht="40.5" customHeight="1" x14ac:dyDescent="0.3">
      <c r="A15" s="89" t="s">
        <v>376</v>
      </c>
      <c r="B15" s="87"/>
      <c r="C15" s="82"/>
      <c r="D15" s="82"/>
    </row>
    <row r="16" spans="1:4" ht="37.5" x14ac:dyDescent="0.3">
      <c r="A16" s="89" t="s">
        <v>377</v>
      </c>
      <c r="B16" s="87"/>
      <c r="C16" s="82"/>
      <c r="D16" s="82"/>
    </row>
    <row r="17" spans="1:5" ht="37.5" x14ac:dyDescent="0.3">
      <c r="A17" s="89" t="s">
        <v>378</v>
      </c>
      <c r="B17" s="87"/>
      <c r="C17" s="82"/>
      <c r="D17" s="82"/>
    </row>
    <row r="18" spans="1:5" x14ac:dyDescent="0.3">
      <c r="A18" s="89" t="s">
        <v>379</v>
      </c>
      <c r="B18" s="87"/>
      <c r="C18" s="82"/>
      <c r="D18" s="82"/>
    </row>
    <row r="19" spans="1:5" x14ac:dyDescent="0.3">
      <c r="A19" s="89" t="s">
        <v>380</v>
      </c>
      <c r="B19" s="87"/>
      <c r="C19" s="82"/>
      <c r="D19" s="82"/>
    </row>
    <row r="20" spans="1:5" ht="37.5" x14ac:dyDescent="0.3">
      <c r="A20" s="89" t="s">
        <v>381</v>
      </c>
      <c r="B20" s="87"/>
      <c r="C20" s="82"/>
      <c r="D20" s="82"/>
    </row>
    <row r="21" spans="1:5" ht="37.5" x14ac:dyDescent="0.3">
      <c r="A21" s="89" t="s">
        <v>382</v>
      </c>
      <c r="B21" s="87"/>
      <c r="C21" s="82"/>
      <c r="D21" s="82"/>
    </row>
    <row r="22" spans="1:5" ht="37.5" x14ac:dyDescent="0.3">
      <c r="A22" s="89" t="s">
        <v>383</v>
      </c>
      <c r="B22" s="87"/>
      <c r="C22" s="82"/>
      <c r="D22" s="82"/>
    </row>
    <row r="23" spans="1:5" ht="37.5" x14ac:dyDescent="0.3">
      <c r="A23" s="89" t="s">
        <v>384</v>
      </c>
      <c r="B23" s="87"/>
      <c r="C23" s="82"/>
      <c r="D23" s="82"/>
      <c r="E23" s="81"/>
    </row>
    <row r="24" spans="1:5" ht="37.5" x14ac:dyDescent="0.3">
      <c r="A24" s="89" t="s">
        <v>385</v>
      </c>
      <c r="B24" s="87"/>
      <c r="C24" s="82"/>
      <c r="D24" s="82"/>
      <c r="E24" s="81"/>
    </row>
    <row r="25" spans="1:5" x14ac:dyDescent="0.3">
      <c r="A25" s="84"/>
      <c r="B25" s="88"/>
      <c r="C25" s="82"/>
      <c r="D25" s="82"/>
      <c r="E25" s="81"/>
    </row>
  </sheetData>
  <mergeCells count="1">
    <mergeCell ref="A1:B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view="pageBreakPreview" zoomScale="70" zoomScaleNormal="85" zoomScaleSheetLayoutView="70" workbookViewId="0">
      <selection sqref="A1:B1"/>
    </sheetView>
  </sheetViews>
  <sheetFormatPr defaultRowHeight="15" x14ac:dyDescent="0.25"/>
  <cols>
    <col min="1" max="1" width="54.85546875" style="42" customWidth="1"/>
    <col min="2" max="2" width="65.85546875" style="42" customWidth="1"/>
  </cols>
  <sheetData>
    <row r="1" spans="1:2" ht="21" x14ac:dyDescent="0.35">
      <c r="A1" s="166" t="s">
        <v>386</v>
      </c>
      <c r="B1" s="166"/>
    </row>
    <row r="3" spans="1:2" ht="94.5" x14ac:dyDescent="0.25">
      <c r="A3" s="93" t="s">
        <v>387</v>
      </c>
      <c r="B3" s="44" t="s">
        <v>391</v>
      </c>
    </row>
    <row r="4" spans="1:2" ht="31.5" x14ac:dyDescent="0.25">
      <c r="A4" s="93" t="s">
        <v>388</v>
      </c>
      <c r="B4" s="44" t="s">
        <v>393</v>
      </c>
    </row>
    <row r="5" spans="1:2" ht="18.75" x14ac:dyDescent="0.25">
      <c r="A5" s="93" t="s">
        <v>273</v>
      </c>
      <c r="B5" s="44" t="s">
        <v>402</v>
      </c>
    </row>
    <row r="6" spans="1:2" ht="18.75" x14ac:dyDescent="0.25">
      <c r="A6" s="93" t="s">
        <v>274</v>
      </c>
      <c r="B6" s="44" t="s">
        <v>402</v>
      </c>
    </row>
    <row r="7" spans="1:2" ht="18.75" x14ac:dyDescent="0.25">
      <c r="A7" s="93" t="s">
        <v>275</v>
      </c>
      <c r="B7" s="44" t="s">
        <v>402</v>
      </c>
    </row>
    <row r="8" spans="1:2" ht="31.5" x14ac:dyDescent="0.25">
      <c r="A8" s="93" t="s">
        <v>389</v>
      </c>
      <c r="B8" s="44" t="s">
        <v>392</v>
      </c>
    </row>
    <row r="9" spans="1:2" ht="132" customHeight="1" x14ac:dyDescent="0.25">
      <c r="A9" s="93" t="s">
        <v>390</v>
      </c>
      <c r="B9" s="44" t="s">
        <v>394</v>
      </c>
    </row>
    <row r="10" spans="1:2" ht="37.5" customHeight="1" x14ac:dyDescent="0.25">
      <c r="A10" s="93" t="s">
        <v>179</v>
      </c>
      <c r="B10" s="44" t="s">
        <v>403</v>
      </c>
    </row>
    <row r="11" spans="1:2" ht="47.25" x14ac:dyDescent="0.25">
      <c r="A11" s="93" t="s">
        <v>395</v>
      </c>
      <c r="B11" s="44" t="s">
        <v>397</v>
      </c>
    </row>
    <row r="12" spans="1:2" ht="63" x14ac:dyDescent="0.25">
      <c r="A12" s="93" t="s">
        <v>398</v>
      </c>
      <c r="B12" s="44" t="s">
        <v>399</v>
      </c>
    </row>
    <row r="13" spans="1:2" ht="37.5" x14ac:dyDescent="0.3">
      <c r="A13" s="94" t="s">
        <v>396</v>
      </c>
      <c r="B13" s="44" t="s">
        <v>401</v>
      </c>
    </row>
    <row r="14" spans="1:2" ht="37.5" x14ac:dyDescent="0.3">
      <c r="A14" s="94" t="s">
        <v>400</v>
      </c>
      <c r="B14" s="44" t="s">
        <v>404</v>
      </c>
    </row>
    <row r="15" spans="1:2" ht="18.75" x14ac:dyDescent="0.3">
      <c r="A15" s="94"/>
      <c r="B15" s="44"/>
    </row>
    <row r="16" spans="1:2" ht="18.75" x14ac:dyDescent="0.3">
      <c r="A16" s="91"/>
      <c r="B16" s="92"/>
    </row>
  </sheetData>
  <mergeCells count="1">
    <mergeCell ref="A1:B1"/>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60" zoomScaleNormal="68" workbookViewId="0">
      <selection activeCell="D8" sqref="D8:K8"/>
    </sheetView>
  </sheetViews>
  <sheetFormatPr defaultRowHeight="15" x14ac:dyDescent="0.25"/>
  <cols>
    <col min="1" max="1" width="4.85546875" customWidth="1"/>
    <col min="2" max="2" width="21.28515625" customWidth="1"/>
    <col min="3" max="3" width="56.28515625" customWidth="1"/>
    <col min="4" max="11" width="15.7109375" style="95" customWidth="1"/>
  </cols>
  <sheetData>
    <row r="1" spans="1:11" ht="21" x14ac:dyDescent="0.35">
      <c r="A1" s="107" t="s">
        <v>405</v>
      </c>
      <c r="B1" s="107"/>
      <c r="C1" s="107"/>
      <c r="D1" s="107"/>
      <c r="E1" s="107"/>
      <c r="F1" s="107"/>
      <c r="G1" s="107"/>
      <c r="H1" s="107"/>
      <c r="I1" s="107"/>
      <c r="J1" s="107"/>
      <c r="K1" s="107"/>
    </row>
    <row r="3" spans="1:11" ht="18.75" x14ac:dyDescent="0.3">
      <c r="A3" s="98" t="s">
        <v>407</v>
      </c>
    </row>
    <row r="4" spans="1:11" ht="39" customHeight="1" x14ac:dyDescent="0.25">
      <c r="A4" s="167" t="s">
        <v>406</v>
      </c>
      <c r="B4" s="167"/>
      <c r="C4" s="167"/>
      <c r="D4" s="168" t="s">
        <v>411</v>
      </c>
      <c r="E4" s="168"/>
      <c r="F4" s="168"/>
      <c r="G4" s="168"/>
      <c r="H4" s="168"/>
      <c r="I4" s="168"/>
      <c r="J4" s="168"/>
      <c r="K4" s="168"/>
    </row>
    <row r="5" spans="1:11" ht="39" customHeight="1" x14ac:dyDescent="0.25">
      <c r="A5" s="167" t="s">
        <v>417</v>
      </c>
      <c r="B5" s="167"/>
      <c r="C5" s="167"/>
      <c r="D5" s="168" t="s">
        <v>419</v>
      </c>
      <c r="E5" s="168"/>
      <c r="F5" s="168"/>
      <c r="G5" s="168"/>
      <c r="H5" s="168"/>
      <c r="I5" s="168"/>
      <c r="J5" s="168"/>
      <c r="K5" s="168"/>
    </row>
    <row r="6" spans="1:11" ht="39" customHeight="1" x14ac:dyDescent="0.25">
      <c r="A6" s="167" t="s">
        <v>409</v>
      </c>
      <c r="B6" s="167"/>
      <c r="C6" s="167"/>
      <c r="D6" s="168" t="s">
        <v>410</v>
      </c>
      <c r="E6" s="168"/>
      <c r="F6" s="168"/>
      <c r="G6" s="168"/>
      <c r="H6" s="168"/>
      <c r="I6" s="168"/>
      <c r="J6" s="168"/>
      <c r="K6" s="168"/>
    </row>
    <row r="7" spans="1:11" ht="38.25" customHeight="1" x14ac:dyDescent="0.25">
      <c r="A7" s="167" t="s">
        <v>408</v>
      </c>
      <c r="B7" s="167"/>
      <c r="C7" s="167"/>
      <c r="D7" s="169" t="s">
        <v>412</v>
      </c>
      <c r="E7" s="169"/>
      <c r="F7" s="169"/>
      <c r="G7" s="169"/>
      <c r="H7" s="169"/>
      <c r="I7" s="169"/>
      <c r="J7" s="169"/>
      <c r="K7" s="169"/>
    </row>
    <row r="8" spans="1:11" ht="18.75" x14ac:dyDescent="0.3">
      <c r="A8" s="171"/>
      <c r="B8" s="171"/>
      <c r="C8" s="171"/>
      <c r="D8" s="172"/>
      <c r="E8" s="172"/>
      <c r="F8" s="172"/>
      <c r="G8" s="172"/>
      <c r="H8" s="172"/>
      <c r="I8" s="172"/>
      <c r="J8" s="172"/>
      <c r="K8" s="172"/>
    </row>
    <row r="9" spans="1:11" ht="18.75" x14ac:dyDescent="0.3">
      <c r="A9" s="98" t="s">
        <v>413</v>
      </c>
    </row>
    <row r="10" spans="1:11" ht="36.75" customHeight="1" x14ac:dyDescent="0.25">
      <c r="A10" s="167" t="s">
        <v>414</v>
      </c>
      <c r="B10" s="167"/>
      <c r="C10" s="167"/>
      <c r="D10" s="169" t="s">
        <v>416</v>
      </c>
      <c r="E10" s="169"/>
      <c r="F10" s="169"/>
      <c r="G10" s="169"/>
      <c r="H10" s="169"/>
      <c r="I10" s="169"/>
      <c r="J10" s="169"/>
      <c r="K10" s="169"/>
    </row>
    <row r="11" spans="1:11" ht="78" customHeight="1" x14ac:dyDescent="0.25">
      <c r="A11" s="167" t="s">
        <v>302</v>
      </c>
      <c r="B11" s="167"/>
      <c r="C11" s="167"/>
      <c r="D11" s="169" t="s">
        <v>296</v>
      </c>
      <c r="E11" s="169"/>
      <c r="F11" s="169"/>
      <c r="G11" s="169"/>
      <c r="H11" s="169"/>
      <c r="I11" s="169"/>
      <c r="J11" s="169"/>
      <c r="K11" s="169"/>
    </row>
    <row r="13" spans="1:11" ht="18.75" x14ac:dyDescent="0.3">
      <c r="A13" s="98" t="s">
        <v>418</v>
      </c>
    </row>
    <row r="14" spans="1:11" s="37" customFormat="1" ht="63" customHeight="1" x14ac:dyDescent="0.25">
      <c r="A14" s="96" t="s">
        <v>155</v>
      </c>
      <c r="B14" s="96" t="s">
        <v>248</v>
      </c>
      <c r="C14" s="96" t="s">
        <v>249</v>
      </c>
      <c r="D14" s="96" t="s">
        <v>250</v>
      </c>
      <c r="E14" s="96" t="s">
        <v>252</v>
      </c>
      <c r="F14" s="96" t="s">
        <v>251</v>
      </c>
      <c r="G14" s="96" t="s">
        <v>253</v>
      </c>
      <c r="H14" s="96" t="s">
        <v>254</v>
      </c>
      <c r="I14" s="96" t="s">
        <v>255</v>
      </c>
      <c r="J14" s="96" t="s">
        <v>256</v>
      </c>
      <c r="K14" s="96" t="s">
        <v>257</v>
      </c>
    </row>
    <row r="15" spans="1:11" x14ac:dyDescent="0.25">
      <c r="A15" s="15">
        <v>1</v>
      </c>
      <c r="B15" s="15"/>
      <c r="C15" s="15"/>
      <c r="D15" s="97"/>
      <c r="E15" s="97">
        <f>D15*0.34</f>
        <v>0</v>
      </c>
      <c r="F15" s="97">
        <f>D15*0.01</f>
        <v>0</v>
      </c>
      <c r="G15" s="97">
        <f>SUM(D15:F15)</f>
        <v>0</v>
      </c>
      <c r="H15" s="97">
        <f>D15*12</f>
        <v>0</v>
      </c>
      <c r="I15" s="97">
        <f>H15*0.34</f>
        <v>0</v>
      </c>
      <c r="J15" s="97">
        <f>H15*0.01</f>
        <v>0</v>
      </c>
      <c r="K15" s="97">
        <f>SUM(H15:J15)</f>
        <v>0</v>
      </c>
    </row>
    <row r="16" spans="1:11" x14ac:dyDescent="0.25">
      <c r="A16" s="15">
        <v>2</v>
      </c>
      <c r="B16" s="15"/>
      <c r="C16" s="15"/>
      <c r="D16" s="97"/>
      <c r="E16" s="97">
        <f t="shared" ref="E16:E20" si="0">D16*0.34</f>
        <v>0</v>
      </c>
      <c r="F16" s="97">
        <f t="shared" ref="F16:F20" si="1">D16*0.01</f>
        <v>0</v>
      </c>
      <c r="G16" s="97">
        <f t="shared" ref="G16:G20" si="2">SUM(D16:F16)</f>
        <v>0</v>
      </c>
      <c r="H16" s="97">
        <f t="shared" ref="H16:H20" si="3">D16*12</f>
        <v>0</v>
      </c>
      <c r="I16" s="97">
        <f t="shared" ref="I16:I20" si="4">H16*0.34</f>
        <v>0</v>
      </c>
      <c r="J16" s="97">
        <f t="shared" ref="J16:J20" si="5">H16*0.01</f>
        <v>0</v>
      </c>
      <c r="K16" s="97">
        <f t="shared" ref="K16:K20" si="6">SUM(H16:J16)</f>
        <v>0</v>
      </c>
    </row>
    <row r="17" spans="1:11" x14ac:dyDescent="0.25">
      <c r="A17" s="15">
        <v>3</v>
      </c>
      <c r="B17" s="15"/>
      <c r="C17" s="15"/>
      <c r="D17" s="97"/>
      <c r="E17" s="97">
        <f t="shared" si="0"/>
        <v>0</v>
      </c>
      <c r="F17" s="97">
        <f t="shared" si="1"/>
        <v>0</v>
      </c>
      <c r="G17" s="97">
        <f t="shared" si="2"/>
        <v>0</v>
      </c>
      <c r="H17" s="97">
        <f t="shared" si="3"/>
        <v>0</v>
      </c>
      <c r="I17" s="97">
        <f t="shared" si="4"/>
        <v>0</v>
      </c>
      <c r="J17" s="97">
        <f t="shared" si="5"/>
        <v>0</v>
      </c>
      <c r="K17" s="97">
        <f t="shared" si="6"/>
        <v>0</v>
      </c>
    </row>
    <row r="18" spans="1:11" x14ac:dyDescent="0.25">
      <c r="A18" s="15">
        <v>4</v>
      </c>
      <c r="B18" s="15"/>
      <c r="C18" s="15"/>
      <c r="D18" s="97"/>
      <c r="E18" s="97">
        <f t="shared" si="0"/>
        <v>0</v>
      </c>
      <c r="F18" s="97">
        <f t="shared" si="1"/>
        <v>0</v>
      </c>
      <c r="G18" s="97">
        <f t="shared" si="2"/>
        <v>0</v>
      </c>
      <c r="H18" s="97">
        <f t="shared" si="3"/>
        <v>0</v>
      </c>
      <c r="I18" s="97">
        <f t="shared" si="4"/>
        <v>0</v>
      </c>
      <c r="J18" s="97">
        <f t="shared" si="5"/>
        <v>0</v>
      </c>
      <c r="K18" s="97">
        <f t="shared" si="6"/>
        <v>0</v>
      </c>
    </row>
    <row r="19" spans="1:11" x14ac:dyDescent="0.25">
      <c r="A19" s="15">
        <v>5</v>
      </c>
      <c r="B19" s="15"/>
      <c r="C19" s="15"/>
      <c r="D19" s="97"/>
      <c r="E19" s="97">
        <f t="shared" si="0"/>
        <v>0</v>
      </c>
      <c r="F19" s="97">
        <f t="shared" si="1"/>
        <v>0</v>
      </c>
      <c r="G19" s="97">
        <f t="shared" si="2"/>
        <v>0</v>
      </c>
      <c r="H19" s="97">
        <f t="shared" si="3"/>
        <v>0</v>
      </c>
      <c r="I19" s="97">
        <f t="shared" si="4"/>
        <v>0</v>
      </c>
      <c r="J19" s="97">
        <f t="shared" si="5"/>
        <v>0</v>
      </c>
      <c r="K19" s="97">
        <f t="shared" si="6"/>
        <v>0</v>
      </c>
    </row>
    <row r="20" spans="1:11" x14ac:dyDescent="0.25">
      <c r="A20" s="15" t="s">
        <v>157</v>
      </c>
      <c r="B20" s="15"/>
      <c r="C20" s="15"/>
      <c r="D20" s="97"/>
      <c r="E20" s="97">
        <f t="shared" si="0"/>
        <v>0</v>
      </c>
      <c r="F20" s="97">
        <f t="shared" si="1"/>
        <v>0</v>
      </c>
      <c r="G20" s="97">
        <f t="shared" si="2"/>
        <v>0</v>
      </c>
      <c r="H20" s="97">
        <f t="shared" si="3"/>
        <v>0</v>
      </c>
      <c r="I20" s="97">
        <f t="shared" si="4"/>
        <v>0</v>
      </c>
      <c r="J20" s="97">
        <f t="shared" si="5"/>
        <v>0</v>
      </c>
      <c r="K20" s="97">
        <f t="shared" si="6"/>
        <v>0</v>
      </c>
    </row>
    <row r="21" spans="1:11" x14ac:dyDescent="0.25">
      <c r="A21" s="170" t="s">
        <v>87</v>
      </c>
      <c r="B21" s="170"/>
      <c r="C21" s="170"/>
      <c r="D21" s="97">
        <f>SUM(D15:D20)</f>
        <v>0</v>
      </c>
      <c r="E21" s="97">
        <f t="shared" ref="E21:G21" si="7">SUM(E15:E20)</f>
        <v>0</v>
      </c>
      <c r="F21" s="97">
        <f t="shared" si="7"/>
        <v>0</v>
      </c>
      <c r="G21" s="97">
        <f t="shared" si="7"/>
        <v>0</v>
      </c>
      <c r="H21" s="97">
        <f>SUM(H15:H20)</f>
        <v>0</v>
      </c>
      <c r="I21" s="97">
        <f t="shared" ref="I21" si="8">SUM(I15:I20)</f>
        <v>0</v>
      </c>
      <c r="J21" s="97">
        <f t="shared" ref="J21" si="9">SUM(J15:J20)</f>
        <v>0</v>
      </c>
      <c r="K21" s="97">
        <f t="shared" ref="K21" si="10">SUM(K15:K20)</f>
        <v>0</v>
      </c>
    </row>
  </sheetData>
  <mergeCells count="16">
    <mergeCell ref="A1:K1"/>
    <mergeCell ref="A4:C4"/>
    <mergeCell ref="D4:K4"/>
    <mergeCell ref="A7:C7"/>
    <mergeCell ref="A8:C8"/>
    <mergeCell ref="D7:K7"/>
    <mergeCell ref="D8:K8"/>
    <mergeCell ref="A6:C6"/>
    <mergeCell ref="D6:K6"/>
    <mergeCell ref="A5:C5"/>
    <mergeCell ref="D5:K5"/>
    <mergeCell ref="D10:K10"/>
    <mergeCell ref="D11:K11"/>
    <mergeCell ref="A21:C21"/>
    <mergeCell ref="A10:C10"/>
    <mergeCell ref="A11:C11"/>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view="pageBreakPreview" zoomScale="55" zoomScaleNormal="55" zoomScaleSheetLayoutView="55" workbookViewId="0">
      <selection activeCell="AI69" sqref="AI69"/>
    </sheetView>
  </sheetViews>
  <sheetFormatPr defaultRowHeight="15" x14ac:dyDescent="0.25"/>
  <cols>
    <col min="2" max="2" width="28.5703125" customWidth="1"/>
    <col min="3" max="4" width="20.140625" customWidth="1"/>
    <col min="5" max="5" width="11.7109375" customWidth="1"/>
  </cols>
  <sheetData>
    <row r="1" spans="1:28" ht="21" x14ac:dyDescent="0.35">
      <c r="A1" s="107" t="s">
        <v>425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row>
    <row r="3" spans="1:28" ht="18.75" x14ac:dyDescent="0.3">
      <c r="A3" s="98" t="s">
        <v>426</v>
      </c>
    </row>
    <row r="5" spans="1:28" ht="50.1" customHeight="1" x14ac:dyDescent="0.25">
      <c r="A5" s="167" t="s">
        <v>427</v>
      </c>
      <c r="B5" s="167"/>
      <c r="C5" s="167"/>
      <c r="D5" s="167"/>
      <c r="E5" s="167"/>
      <c r="F5" s="167"/>
      <c r="G5" s="167"/>
      <c r="H5" s="167"/>
      <c r="I5" s="169" t="s">
        <v>439</v>
      </c>
      <c r="J5" s="169"/>
      <c r="K5" s="169"/>
      <c r="L5" s="169"/>
      <c r="M5" s="169"/>
      <c r="N5" s="169"/>
      <c r="O5" s="169"/>
      <c r="P5" s="169"/>
      <c r="Q5" s="169"/>
      <c r="R5" s="169"/>
      <c r="S5" s="169"/>
      <c r="T5" s="169"/>
      <c r="U5" s="169"/>
      <c r="V5" s="169"/>
      <c r="W5" s="169"/>
      <c r="X5" s="169"/>
      <c r="Y5" s="169"/>
      <c r="Z5" s="169"/>
      <c r="AA5" s="169"/>
      <c r="AB5" s="169"/>
    </row>
    <row r="6" spans="1:28" ht="50.1" customHeight="1" x14ac:dyDescent="0.25">
      <c r="A6" s="167" t="s">
        <v>440</v>
      </c>
      <c r="B6" s="167"/>
      <c r="C6" s="167"/>
      <c r="D6" s="167"/>
      <c r="E6" s="167"/>
      <c r="F6" s="167"/>
      <c r="G6" s="167"/>
      <c r="H6" s="167"/>
      <c r="I6" s="169" t="s">
        <v>436</v>
      </c>
      <c r="J6" s="169"/>
      <c r="K6" s="169"/>
      <c r="L6" s="169"/>
      <c r="M6" s="169"/>
      <c r="N6" s="169"/>
      <c r="O6" s="169"/>
      <c r="P6" s="169"/>
      <c r="Q6" s="169"/>
      <c r="R6" s="169"/>
      <c r="S6" s="169"/>
      <c r="T6" s="169"/>
      <c r="U6" s="169"/>
      <c r="V6" s="169"/>
      <c r="W6" s="169"/>
      <c r="X6" s="169"/>
      <c r="Y6" s="169"/>
      <c r="Z6" s="169"/>
      <c r="AA6" s="169"/>
      <c r="AB6" s="169"/>
    </row>
    <row r="7" spans="1:28" ht="50.1" customHeight="1" x14ac:dyDescent="0.25">
      <c r="A7" s="167" t="s">
        <v>441</v>
      </c>
      <c r="B7" s="167"/>
      <c r="C7" s="167"/>
      <c r="D7" s="167"/>
      <c r="E7" s="167"/>
      <c r="F7" s="167"/>
      <c r="G7" s="167"/>
      <c r="H7" s="167"/>
      <c r="I7" s="169" t="s">
        <v>435</v>
      </c>
      <c r="J7" s="169"/>
      <c r="K7" s="169"/>
      <c r="L7" s="169"/>
      <c r="M7" s="169"/>
      <c r="N7" s="169"/>
      <c r="O7" s="169"/>
      <c r="P7" s="169"/>
      <c r="Q7" s="169"/>
      <c r="R7" s="169"/>
      <c r="S7" s="169"/>
      <c r="T7" s="169"/>
      <c r="U7" s="169"/>
      <c r="V7" s="169"/>
      <c r="W7" s="169"/>
      <c r="X7" s="169"/>
      <c r="Y7" s="169"/>
      <c r="Z7" s="169"/>
      <c r="AA7" s="169"/>
      <c r="AB7" s="169"/>
    </row>
    <row r="8" spans="1:28" ht="50.1" customHeight="1" x14ac:dyDescent="0.25">
      <c r="A8" s="181" t="s">
        <v>442</v>
      </c>
      <c r="B8" s="182"/>
      <c r="C8" s="182"/>
      <c r="D8" s="182"/>
      <c r="E8" s="182"/>
      <c r="F8" s="182"/>
      <c r="G8" s="182"/>
      <c r="H8" s="183"/>
      <c r="I8" s="173" t="s">
        <v>443</v>
      </c>
      <c r="J8" s="174"/>
      <c r="K8" s="174"/>
      <c r="L8" s="174"/>
      <c r="M8" s="174"/>
      <c r="N8" s="174"/>
      <c r="O8" s="174"/>
      <c r="P8" s="174"/>
      <c r="Q8" s="174"/>
      <c r="R8" s="174"/>
      <c r="S8" s="174"/>
      <c r="T8" s="174"/>
      <c r="U8" s="174"/>
      <c r="V8" s="174"/>
      <c r="W8" s="174"/>
      <c r="X8" s="174"/>
      <c r="Y8" s="174"/>
      <c r="Z8" s="174"/>
      <c r="AA8" s="174"/>
      <c r="AB8" s="175"/>
    </row>
    <row r="9" spans="1:28" ht="50.1" customHeight="1" x14ac:dyDescent="0.25">
      <c r="A9" s="167" t="s">
        <v>437</v>
      </c>
      <c r="B9" s="167"/>
      <c r="C9" s="167"/>
      <c r="D9" s="167"/>
      <c r="E9" s="167"/>
      <c r="F9" s="167"/>
      <c r="G9" s="167"/>
      <c r="H9" s="167"/>
      <c r="I9" s="169" t="s">
        <v>438</v>
      </c>
      <c r="J9" s="169"/>
      <c r="K9" s="169"/>
      <c r="L9" s="169"/>
      <c r="M9" s="169"/>
      <c r="N9" s="169"/>
      <c r="O9" s="169"/>
      <c r="P9" s="169"/>
      <c r="Q9" s="169"/>
      <c r="R9" s="169"/>
      <c r="S9" s="169"/>
      <c r="T9" s="169"/>
      <c r="U9" s="169"/>
      <c r="V9" s="169"/>
      <c r="W9" s="169"/>
      <c r="X9" s="169"/>
      <c r="Y9" s="169"/>
      <c r="Z9" s="169"/>
      <c r="AA9" s="169"/>
      <c r="AB9" s="169"/>
    </row>
    <row r="11" spans="1:28" ht="18.75" x14ac:dyDescent="0.3">
      <c r="A11" s="98" t="s">
        <v>428</v>
      </c>
    </row>
    <row r="12" spans="1:28" x14ac:dyDescent="0.25">
      <c r="A12" s="170" t="s">
        <v>155</v>
      </c>
      <c r="B12" s="170" t="s">
        <v>156</v>
      </c>
      <c r="C12" s="170" t="s">
        <v>159</v>
      </c>
      <c r="D12" s="179" t="s">
        <v>167</v>
      </c>
      <c r="E12" s="170" t="s">
        <v>45</v>
      </c>
      <c r="F12" s="170"/>
      <c r="G12" s="170" t="s">
        <v>46</v>
      </c>
      <c r="H12" s="170"/>
      <c r="I12" s="170" t="s">
        <v>47</v>
      </c>
      <c r="J12" s="170"/>
      <c r="K12" s="170" t="s">
        <v>48</v>
      </c>
      <c r="L12" s="170"/>
      <c r="M12" s="170" t="s">
        <v>49</v>
      </c>
      <c r="N12" s="170"/>
      <c r="O12" s="170" t="s">
        <v>50</v>
      </c>
      <c r="P12" s="170"/>
      <c r="Q12" s="170" t="s">
        <v>161</v>
      </c>
      <c r="R12" s="170"/>
      <c r="S12" s="170" t="s">
        <v>162</v>
      </c>
      <c r="T12" s="170"/>
      <c r="U12" s="170" t="s">
        <v>163</v>
      </c>
      <c r="V12" s="170"/>
      <c r="W12" s="170" t="s">
        <v>164</v>
      </c>
      <c r="X12" s="170"/>
      <c r="Y12" s="170" t="s">
        <v>165</v>
      </c>
      <c r="Z12" s="170"/>
      <c r="AA12" s="170" t="s">
        <v>166</v>
      </c>
      <c r="AB12" s="170"/>
    </row>
    <row r="13" spans="1:28" ht="42.75" customHeight="1" x14ac:dyDescent="0.25">
      <c r="A13" s="170"/>
      <c r="B13" s="170"/>
      <c r="C13" s="170"/>
      <c r="D13" s="180"/>
      <c r="E13" s="27" t="s">
        <v>158</v>
      </c>
      <c r="F13" s="27" t="s">
        <v>160</v>
      </c>
      <c r="G13" s="27" t="s">
        <v>158</v>
      </c>
      <c r="H13" s="27" t="s">
        <v>160</v>
      </c>
      <c r="I13" s="27" t="s">
        <v>158</v>
      </c>
      <c r="J13" s="27" t="s">
        <v>160</v>
      </c>
      <c r="K13" s="27" t="s">
        <v>158</v>
      </c>
      <c r="L13" s="27" t="s">
        <v>160</v>
      </c>
      <c r="M13" s="27" t="s">
        <v>158</v>
      </c>
      <c r="N13" s="27" t="s">
        <v>160</v>
      </c>
      <c r="O13" s="27" t="s">
        <v>158</v>
      </c>
      <c r="P13" s="27" t="s">
        <v>160</v>
      </c>
      <c r="Q13" s="27" t="s">
        <v>158</v>
      </c>
      <c r="R13" s="27" t="s">
        <v>160</v>
      </c>
      <c r="S13" s="27" t="s">
        <v>158</v>
      </c>
      <c r="T13" s="27" t="s">
        <v>160</v>
      </c>
      <c r="U13" s="27" t="s">
        <v>158</v>
      </c>
      <c r="V13" s="27" t="s">
        <v>160</v>
      </c>
      <c r="W13" s="27" t="s">
        <v>158</v>
      </c>
      <c r="X13" s="27" t="s">
        <v>160</v>
      </c>
      <c r="Y13" s="27" t="s">
        <v>158</v>
      </c>
      <c r="Z13" s="27" t="s">
        <v>160</v>
      </c>
      <c r="AA13" s="27" t="s">
        <v>158</v>
      </c>
      <c r="AB13" s="27" t="s">
        <v>160</v>
      </c>
    </row>
    <row r="14" spans="1:28" x14ac:dyDescent="0.25">
      <c r="A14" s="15">
        <v>1</v>
      </c>
      <c r="B14" s="15"/>
      <c r="C14" s="15"/>
      <c r="D14" s="15">
        <f>F14+H14+J14+L14+N14+P14+R14+T14+V14+X14+Z14+AB14</f>
        <v>0</v>
      </c>
      <c r="E14" s="15"/>
      <c r="F14" s="15">
        <f>C14*E14</f>
        <v>0</v>
      </c>
      <c r="G14" s="15"/>
      <c r="H14" s="15">
        <f>C14*G14</f>
        <v>0</v>
      </c>
      <c r="I14" s="15"/>
      <c r="J14" s="15">
        <f>C14*I14</f>
        <v>0</v>
      </c>
      <c r="K14" s="15"/>
      <c r="L14" s="15">
        <f>C14*K14</f>
        <v>0</v>
      </c>
      <c r="M14" s="15"/>
      <c r="N14" s="15">
        <f>C14*M14</f>
        <v>0</v>
      </c>
      <c r="O14" s="15"/>
      <c r="P14" s="15">
        <f>C14*O14</f>
        <v>0</v>
      </c>
      <c r="Q14" s="15"/>
      <c r="R14" s="15">
        <f>C14*Q14</f>
        <v>0</v>
      </c>
      <c r="S14" s="15"/>
      <c r="T14" s="15">
        <f>C14*S14</f>
        <v>0</v>
      </c>
      <c r="U14" s="15"/>
      <c r="V14" s="15">
        <f>C14*U14</f>
        <v>0</v>
      </c>
      <c r="W14" s="15"/>
      <c r="X14" s="15">
        <f>C14*W14</f>
        <v>0</v>
      </c>
      <c r="Y14" s="15"/>
      <c r="Z14" s="15">
        <f>C14*Y14</f>
        <v>0</v>
      </c>
      <c r="AA14" s="15"/>
      <c r="AB14" s="15">
        <f>C14*AA14</f>
        <v>0</v>
      </c>
    </row>
    <row r="15" spans="1:28" x14ac:dyDescent="0.25">
      <c r="A15" s="15">
        <v>2</v>
      </c>
      <c r="B15" s="15"/>
      <c r="C15" s="15"/>
      <c r="D15" s="15">
        <f t="shared" ref="D15:D33" si="0">F15+H15+J15+L15+N15+P15+R15+T15+V15+X15+Z15+AB15</f>
        <v>0</v>
      </c>
      <c r="E15" s="15"/>
      <c r="F15" s="15">
        <f t="shared" ref="F15:F33" si="1">C15*E15</f>
        <v>0</v>
      </c>
      <c r="G15" s="15"/>
      <c r="H15" s="15">
        <f t="shared" ref="H15:H33" si="2">C15*G15</f>
        <v>0</v>
      </c>
      <c r="I15" s="15"/>
      <c r="J15" s="15">
        <f t="shared" ref="J15:J33" si="3">C15*I15</f>
        <v>0</v>
      </c>
      <c r="K15" s="15"/>
      <c r="L15" s="15">
        <f t="shared" ref="L15:L33" si="4">C15*K15</f>
        <v>0</v>
      </c>
      <c r="M15" s="15"/>
      <c r="N15" s="15">
        <f t="shared" ref="N15:N33" si="5">C15*M15</f>
        <v>0</v>
      </c>
      <c r="O15" s="15"/>
      <c r="P15" s="15">
        <f t="shared" ref="P15:P33" si="6">C15*O15</f>
        <v>0</v>
      </c>
      <c r="Q15" s="15"/>
      <c r="R15" s="15">
        <f t="shared" ref="R15:R33" si="7">C15*Q15</f>
        <v>0</v>
      </c>
      <c r="S15" s="15"/>
      <c r="T15" s="15">
        <f t="shared" ref="T15:T33" si="8">C15*S15</f>
        <v>0</v>
      </c>
      <c r="U15" s="15"/>
      <c r="V15" s="15">
        <f t="shared" ref="V15:V33" si="9">C15*U15</f>
        <v>0</v>
      </c>
      <c r="W15" s="15"/>
      <c r="X15" s="15">
        <f t="shared" ref="X15:X33" si="10">C15*W15</f>
        <v>0</v>
      </c>
      <c r="Y15" s="15"/>
      <c r="Z15" s="15">
        <f t="shared" ref="Z15:Z33" si="11">C15*Y15</f>
        <v>0</v>
      </c>
      <c r="AA15" s="15"/>
      <c r="AB15" s="15">
        <f t="shared" ref="AB15:AB33" si="12">C15*AA15</f>
        <v>0</v>
      </c>
    </row>
    <row r="16" spans="1:28" x14ac:dyDescent="0.25">
      <c r="A16" s="15">
        <v>3</v>
      </c>
      <c r="B16" s="15"/>
      <c r="C16" s="15"/>
      <c r="D16" s="15">
        <f t="shared" si="0"/>
        <v>0</v>
      </c>
      <c r="E16" s="15"/>
      <c r="F16" s="15">
        <f t="shared" si="1"/>
        <v>0</v>
      </c>
      <c r="G16" s="15"/>
      <c r="H16" s="15">
        <f t="shared" si="2"/>
        <v>0</v>
      </c>
      <c r="I16" s="15"/>
      <c r="J16" s="15">
        <f t="shared" si="3"/>
        <v>0</v>
      </c>
      <c r="K16" s="15"/>
      <c r="L16" s="15">
        <f t="shared" si="4"/>
        <v>0</v>
      </c>
      <c r="M16" s="15"/>
      <c r="N16" s="15">
        <f t="shared" si="5"/>
        <v>0</v>
      </c>
      <c r="O16" s="15"/>
      <c r="P16" s="15">
        <f t="shared" si="6"/>
        <v>0</v>
      </c>
      <c r="Q16" s="15"/>
      <c r="R16" s="15">
        <f t="shared" si="7"/>
        <v>0</v>
      </c>
      <c r="S16" s="15"/>
      <c r="T16" s="15">
        <f t="shared" si="8"/>
        <v>0</v>
      </c>
      <c r="U16" s="15"/>
      <c r="V16" s="15">
        <f t="shared" si="9"/>
        <v>0</v>
      </c>
      <c r="W16" s="15"/>
      <c r="X16" s="15">
        <f t="shared" si="10"/>
        <v>0</v>
      </c>
      <c r="Y16" s="15"/>
      <c r="Z16" s="15">
        <f t="shared" si="11"/>
        <v>0</v>
      </c>
      <c r="AA16" s="15"/>
      <c r="AB16" s="15">
        <f t="shared" si="12"/>
        <v>0</v>
      </c>
    </row>
    <row r="17" spans="1:28" x14ac:dyDescent="0.25">
      <c r="A17" s="15">
        <v>4</v>
      </c>
      <c r="B17" s="15"/>
      <c r="C17" s="15"/>
      <c r="D17" s="15">
        <f t="shared" si="0"/>
        <v>0</v>
      </c>
      <c r="E17" s="15"/>
      <c r="F17" s="15">
        <f t="shared" si="1"/>
        <v>0</v>
      </c>
      <c r="G17" s="15"/>
      <c r="H17" s="15">
        <f t="shared" si="2"/>
        <v>0</v>
      </c>
      <c r="I17" s="15"/>
      <c r="J17" s="15">
        <f t="shared" si="3"/>
        <v>0</v>
      </c>
      <c r="K17" s="15"/>
      <c r="L17" s="15">
        <f t="shared" si="4"/>
        <v>0</v>
      </c>
      <c r="M17" s="15"/>
      <c r="N17" s="15">
        <f t="shared" si="5"/>
        <v>0</v>
      </c>
      <c r="O17" s="15"/>
      <c r="P17" s="15">
        <f t="shared" si="6"/>
        <v>0</v>
      </c>
      <c r="Q17" s="15"/>
      <c r="R17" s="15">
        <f t="shared" si="7"/>
        <v>0</v>
      </c>
      <c r="S17" s="15"/>
      <c r="T17" s="15">
        <f t="shared" si="8"/>
        <v>0</v>
      </c>
      <c r="U17" s="15"/>
      <c r="V17" s="15">
        <f t="shared" si="9"/>
        <v>0</v>
      </c>
      <c r="W17" s="15"/>
      <c r="X17" s="15">
        <f t="shared" si="10"/>
        <v>0</v>
      </c>
      <c r="Y17" s="15"/>
      <c r="Z17" s="15">
        <f t="shared" si="11"/>
        <v>0</v>
      </c>
      <c r="AA17" s="15"/>
      <c r="AB17" s="15">
        <f t="shared" si="12"/>
        <v>0</v>
      </c>
    </row>
    <row r="18" spans="1:28" x14ac:dyDescent="0.25">
      <c r="A18" s="15">
        <v>5</v>
      </c>
      <c r="B18" s="15"/>
      <c r="C18" s="15"/>
      <c r="D18" s="15">
        <f t="shared" si="0"/>
        <v>0</v>
      </c>
      <c r="E18" s="15"/>
      <c r="F18" s="15">
        <f t="shared" si="1"/>
        <v>0</v>
      </c>
      <c r="G18" s="15"/>
      <c r="H18" s="15">
        <f t="shared" si="2"/>
        <v>0</v>
      </c>
      <c r="I18" s="15"/>
      <c r="J18" s="15">
        <f t="shared" si="3"/>
        <v>0</v>
      </c>
      <c r="K18" s="15"/>
      <c r="L18" s="15">
        <f t="shared" si="4"/>
        <v>0</v>
      </c>
      <c r="M18" s="15"/>
      <c r="N18" s="15">
        <f t="shared" si="5"/>
        <v>0</v>
      </c>
      <c r="O18" s="15"/>
      <c r="P18" s="15">
        <f t="shared" si="6"/>
        <v>0</v>
      </c>
      <c r="Q18" s="15"/>
      <c r="R18" s="15">
        <f t="shared" si="7"/>
        <v>0</v>
      </c>
      <c r="S18" s="15"/>
      <c r="T18" s="15">
        <f t="shared" si="8"/>
        <v>0</v>
      </c>
      <c r="U18" s="15"/>
      <c r="V18" s="15">
        <f t="shared" si="9"/>
        <v>0</v>
      </c>
      <c r="W18" s="15"/>
      <c r="X18" s="15">
        <f t="shared" si="10"/>
        <v>0</v>
      </c>
      <c r="Y18" s="15"/>
      <c r="Z18" s="15">
        <f t="shared" si="11"/>
        <v>0</v>
      </c>
      <c r="AA18" s="15"/>
      <c r="AB18" s="15">
        <f t="shared" si="12"/>
        <v>0</v>
      </c>
    </row>
    <row r="19" spans="1:28" x14ac:dyDescent="0.25">
      <c r="A19" s="15">
        <v>6</v>
      </c>
      <c r="B19" s="15"/>
      <c r="C19" s="15"/>
      <c r="D19" s="15">
        <f t="shared" si="0"/>
        <v>0</v>
      </c>
      <c r="E19" s="15"/>
      <c r="F19" s="15">
        <f t="shared" si="1"/>
        <v>0</v>
      </c>
      <c r="G19" s="15"/>
      <c r="H19" s="15">
        <f t="shared" si="2"/>
        <v>0</v>
      </c>
      <c r="I19" s="15"/>
      <c r="J19" s="15">
        <f t="shared" si="3"/>
        <v>0</v>
      </c>
      <c r="K19" s="15"/>
      <c r="L19" s="15">
        <f t="shared" si="4"/>
        <v>0</v>
      </c>
      <c r="M19" s="15"/>
      <c r="N19" s="15">
        <f t="shared" si="5"/>
        <v>0</v>
      </c>
      <c r="O19" s="15"/>
      <c r="P19" s="15">
        <f t="shared" si="6"/>
        <v>0</v>
      </c>
      <c r="Q19" s="15"/>
      <c r="R19" s="15">
        <f t="shared" si="7"/>
        <v>0</v>
      </c>
      <c r="S19" s="15"/>
      <c r="T19" s="15">
        <f t="shared" si="8"/>
        <v>0</v>
      </c>
      <c r="U19" s="15"/>
      <c r="V19" s="15">
        <f t="shared" si="9"/>
        <v>0</v>
      </c>
      <c r="W19" s="15"/>
      <c r="X19" s="15">
        <f t="shared" si="10"/>
        <v>0</v>
      </c>
      <c r="Y19" s="15"/>
      <c r="Z19" s="15">
        <f t="shared" si="11"/>
        <v>0</v>
      </c>
      <c r="AA19" s="15"/>
      <c r="AB19" s="15">
        <f t="shared" si="12"/>
        <v>0</v>
      </c>
    </row>
    <row r="20" spans="1:28" x14ac:dyDescent="0.25">
      <c r="A20" s="15">
        <v>7</v>
      </c>
      <c r="B20" s="15"/>
      <c r="C20" s="15"/>
      <c r="D20" s="15">
        <f t="shared" si="0"/>
        <v>0</v>
      </c>
      <c r="E20" s="15"/>
      <c r="F20" s="15">
        <f t="shared" si="1"/>
        <v>0</v>
      </c>
      <c r="G20" s="15"/>
      <c r="H20" s="15">
        <f t="shared" si="2"/>
        <v>0</v>
      </c>
      <c r="I20" s="15"/>
      <c r="J20" s="15">
        <f t="shared" si="3"/>
        <v>0</v>
      </c>
      <c r="K20" s="15"/>
      <c r="L20" s="15">
        <f t="shared" si="4"/>
        <v>0</v>
      </c>
      <c r="M20" s="15"/>
      <c r="N20" s="15">
        <f t="shared" si="5"/>
        <v>0</v>
      </c>
      <c r="O20" s="15"/>
      <c r="P20" s="15">
        <f t="shared" si="6"/>
        <v>0</v>
      </c>
      <c r="Q20" s="15"/>
      <c r="R20" s="15">
        <f t="shared" si="7"/>
        <v>0</v>
      </c>
      <c r="S20" s="15"/>
      <c r="T20" s="15">
        <f t="shared" si="8"/>
        <v>0</v>
      </c>
      <c r="U20" s="15"/>
      <c r="V20" s="15">
        <f t="shared" si="9"/>
        <v>0</v>
      </c>
      <c r="W20" s="15"/>
      <c r="X20" s="15">
        <f t="shared" si="10"/>
        <v>0</v>
      </c>
      <c r="Y20" s="15"/>
      <c r="Z20" s="15">
        <f t="shared" si="11"/>
        <v>0</v>
      </c>
      <c r="AA20" s="15"/>
      <c r="AB20" s="15">
        <f t="shared" si="12"/>
        <v>0</v>
      </c>
    </row>
    <row r="21" spans="1:28" x14ac:dyDescent="0.25">
      <c r="A21" s="15">
        <v>8</v>
      </c>
      <c r="B21" s="15"/>
      <c r="C21" s="15"/>
      <c r="D21" s="15">
        <f t="shared" si="0"/>
        <v>0</v>
      </c>
      <c r="E21" s="15"/>
      <c r="F21" s="15">
        <f t="shared" si="1"/>
        <v>0</v>
      </c>
      <c r="G21" s="15"/>
      <c r="H21" s="15">
        <f t="shared" si="2"/>
        <v>0</v>
      </c>
      <c r="I21" s="15"/>
      <c r="J21" s="15">
        <f t="shared" si="3"/>
        <v>0</v>
      </c>
      <c r="K21" s="15"/>
      <c r="L21" s="15">
        <f t="shared" si="4"/>
        <v>0</v>
      </c>
      <c r="M21" s="15"/>
      <c r="N21" s="15">
        <f t="shared" si="5"/>
        <v>0</v>
      </c>
      <c r="O21" s="15"/>
      <c r="P21" s="15">
        <f t="shared" si="6"/>
        <v>0</v>
      </c>
      <c r="Q21" s="15"/>
      <c r="R21" s="15">
        <f t="shared" si="7"/>
        <v>0</v>
      </c>
      <c r="S21" s="15"/>
      <c r="T21" s="15">
        <f t="shared" si="8"/>
        <v>0</v>
      </c>
      <c r="U21" s="15"/>
      <c r="V21" s="15">
        <f t="shared" si="9"/>
        <v>0</v>
      </c>
      <c r="W21" s="15"/>
      <c r="X21" s="15">
        <f t="shared" si="10"/>
        <v>0</v>
      </c>
      <c r="Y21" s="15"/>
      <c r="Z21" s="15">
        <f t="shared" si="11"/>
        <v>0</v>
      </c>
      <c r="AA21" s="15"/>
      <c r="AB21" s="15">
        <f t="shared" si="12"/>
        <v>0</v>
      </c>
    </row>
    <row r="22" spans="1:28" x14ac:dyDescent="0.25">
      <c r="A22" s="15">
        <v>9</v>
      </c>
      <c r="B22" s="15"/>
      <c r="C22" s="15"/>
      <c r="D22" s="15">
        <f t="shared" si="0"/>
        <v>0</v>
      </c>
      <c r="E22" s="15"/>
      <c r="F22" s="15">
        <f t="shared" si="1"/>
        <v>0</v>
      </c>
      <c r="G22" s="15"/>
      <c r="H22" s="15">
        <f t="shared" si="2"/>
        <v>0</v>
      </c>
      <c r="I22" s="15"/>
      <c r="J22" s="15">
        <f t="shared" si="3"/>
        <v>0</v>
      </c>
      <c r="K22" s="15"/>
      <c r="L22" s="15">
        <f t="shared" si="4"/>
        <v>0</v>
      </c>
      <c r="M22" s="15"/>
      <c r="N22" s="15">
        <f t="shared" si="5"/>
        <v>0</v>
      </c>
      <c r="O22" s="15"/>
      <c r="P22" s="15">
        <f t="shared" si="6"/>
        <v>0</v>
      </c>
      <c r="Q22" s="15"/>
      <c r="R22" s="15">
        <f t="shared" si="7"/>
        <v>0</v>
      </c>
      <c r="S22" s="15"/>
      <c r="T22" s="15">
        <f t="shared" si="8"/>
        <v>0</v>
      </c>
      <c r="U22" s="15"/>
      <c r="V22" s="15">
        <f t="shared" si="9"/>
        <v>0</v>
      </c>
      <c r="W22" s="15"/>
      <c r="X22" s="15">
        <f t="shared" si="10"/>
        <v>0</v>
      </c>
      <c r="Y22" s="15"/>
      <c r="Z22" s="15">
        <f t="shared" si="11"/>
        <v>0</v>
      </c>
      <c r="AA22" s="15"/>
      <c r="AB22" s="15">
        <f t="shared" si="12"/>
        <v>0</v>
      </c>
    </row>
    <row r="23" spans="1:28" x14ac:dyDescent="0.25">
      <c r="A23" s="15">
        <v>10</v>
      </c>
      <c r="B23" s="15"/>
      <c r="C23" s="15"/>
      <c r="D23" s="15">
        <f t="shared" si="0"/>
        <v>0</v>
      </c>
      <c r="E23" s="15"/>
      <c r="F23" s="15">
        <f t="shared" si="1"/>
        <v>0</v>
      </c>
      <c r="G23" s="15"/>
      <c r="H23" s="15">
        <f t="shared" si="2"/>
        <v>0</v>
      </c>
      <c r="I23" s="15"/>
      <c r="J23" s="15">
        <f t="shared" si="3"/>
        <v>0</v>
      </c>
      <c r="K23" s="15"/>
      <c r="L23" s="15">
        <f t="shared" si="4"/>
        <v>0</v>
      </c>
      <c r="M23" s="15"/>
      <c r="N23" s="15">
        <f t="shared" si="5"/>
        <v>0</v>
      </c>
      <c r="O23" s="15"/>
      <c r="P23" s="15">
        <f t="shared" si="6"/>
        <v>0</v>
      </c>
      <c r="Q23" s="15"/>
      <c r="R23" s="15">
        <f t="shared" si="7"/>
        <v>0</v>
      </c>
      <c r="S23" s="15"/>
      <c r="T23" s="15">
        <f t="shared" si="8"/>
        <v>0</v>
      </c>
      <c r="U23" s="15"/>
      <c r="V23" s="15">
        <f t="shared" si="9"/>
        <v>0</v>
      </c>
      <c r="W23" s="15"/>
      <c r="X23" s="15">
        <f t="shared" si="10"/>
        <v>0</v>
      </c>
      <c r="Y23" s="15"/>
      <c r="Z23" s="15">
        <f t="shared" si="11"/>
        <v>0</v>
      </c>
      <c r="AA23" s="15"/>
      <c r="AB23" s="15">
        <f t="shared" si="12"/>
        <v>0</v>
      </c>
    </row>
    <row r="24" spans="1:28" x14ac:dyDescent="0.25">
      <c r="A24" s="15">
        <v>11</v>
      </c>
      <c r="B24" s="15"/>
      <c r="C24" s="15"/>
      <c r="D24" s="15">
        <f t="shared" si="0"/>
        <v>0</v>
      </c>
      <c r="E24" s="15"/>
      <c r="F24" s="15">
        <f t="shared" si="1"/>
        <v>0</v>
      </c>
      <c r="G24" s="15"/>
      <c r="H24" s="15">
        <f t="shared" si="2"/>
        <v>0</v>
      </c>
      <c r="I24" s="15"/>
      <c r="J24" s="15">
        <f t="shared" si="3"/>
        <v>0</v>
      </c>
      <c r="K24" s="15"/>
      <c r="L24" s="15">
        <f t="shared" si="4"/>
        <v>0</v>
      </c>
      <c r="M24" s="15"/>
      <c r="N24" s="15">
        <f t="shared" si="5"/>
        <v>0</v>
      </c>
      <c r="O24" s="15"/>
      <c r="P24" s="15">
        <f t="shared" si="6"/>
        <v>0</v>
      </c>
      <c r="Q24" s="15"/>
      <c r="R24" s="15">
        <f t="shared" si="7"/>
        <v>0</v>
      </c>
      <c r="S24" s="15"/>
      <c r="T24" s="15">
        <f t="shared" si="8"/>
        <v>0</v>
      </c>
      <c r="U24" s="15"/>
      <c r="V24" s="15">
        <f t="shared" si="9"/>
        <v>0</v>
      </c>
      <c r="W24" s="15"/>
      <c r="X24" s="15">
        <f t="shared" si="10"/>
        <v>0</v>
      </c>
      <c r="Y24" s="15"/>
      <c r="Z24" s="15">
        <f t="shared" si="11"/>
        <v>0</v>
      </c>
      <c r="AA24" s="15"/>
      <c r="AB24" s="15">
        <f t="shared" si="12"/>
        <v>0</v>
      </c>
    </row>
    <row r="25" spans="1:28" x14ac:dyDescent="0.25">
      <c r="A25" s="15">
        <v>12</v>
      </c>
      <c r="B25" s="15"/>
      <c r="C25" s="15"/>
      <c r="D25" s="15">
        <f t="shared" si="0"/>
        <v>0</v>
      </c>
      <c r="E25" s="15"/>
      <c r="F25" s="15">
        <f t="shared" si="1"/>
        <v>0</v>
      </c>
      <c r="G25" s="15"/>
      <c r="H25" s="15">
        <f t="shared" si="2"/>
        <v>0</v>
      </c>
      <c r="I25" s="15"/>
      <c r="J25" s="15">
        <f t="shared" si="3"/>
        <v>0</v>
      </c>
      <c r="K25" s="15"/>
      <c r="L25" s="15">
        <f t="shared" si="4"/>
        <v>0</v>
      </c>
      <c r="M25" s="15"/>
      <c r="N25" s="15">
        <f t="shared" si="5"/>
        <v>0</v>
      </c>
      <c r="O25" s="15"/>
      <c r="P25" s="15">
        <f t="shared" si="6"/>
        <v>0</v>
      </c>
      <c r="Q25" s="15"/>
      <c r="R25" s="15">
        <f t="shared" si="7"/>
        <v>0</v>
      </c>
      <c r="S25" s="15"/>
      <c r="T25" s="15">
        <f t="shared" si="8"/>
        <v>0</v>
      </c>
      <c r="U25" s="15"/>
      <c r="V25" s="15">
        <f t="shared" si="9"/>
        <v>0</v>
      </c>
      <c r="W25" s="15"/>
      <c r="X25" s="15">
        <f t="shared" si="10"/>
        <v>0</v>
      </c>
      <c r="Y25" s="15"/>
      <c r="Z25" s="15">
        <f t="shared" si="11"/>
        <v>0</v>
      </c>
      <c r="AA25" s="15"/>
      <c r="AB25" s="15">
        <f t="shared" si="12"/>
        <v>0</v>
      </c>
    </row>
    <row r="26" spans="1:28" x14ac:dyDescent="0.25">
      <c r="A26" s="15">
        <v>13</v>
      </c>
      <c r="B26" s="15"/>
      <c r="C26" s="15"/>
      <c r="D26" s="15">
        <f t="shared" si="0"/>
        <v>0</v>
      </c>
      <c r="E26" s="15"/>
      <c r="F26" s="15">
        <f t="shared" si="1"/>
        <v>0</v>
      </c>
      <c r="G26" s="15"/>
      <c r="H26" s="15">
        <f t="shared" si="2"/>
        <v>0</v>
      </c>
      <c r="I26" s="15"/>
      <c r="J26" s="15">
        <f t="shared" si="3"/>
        <v>0</v>
      </c>
      <c r="K26" s="15"/>
      <c r="L26" s="15">
        <f t="shared" si="4"/>
        <v>0</v>
      </c>
      <c r="M26" s="15"/>
      <c r="N26" s="15">
        <f t="shared" si="5"/>
        <v>0</v>
      </c>
      <c r="O26" s="15"/>
      <c r="P26" s="15">
        <f t="shared" si="6"/>
        <v>0</v>
      </c>
      <c r="Q26" s="15"/>
      <c r="R26" s="15">
        <f t="shared" si="7"/>
        <v>0</v>
      </c>
      <c r="S26" s="15"/>
      <c r="T26" s="15">
        <f t="shared" si="8"/>
        <v>0</v>
      </c>
      <c r="U26" s="15"/>
      <c r="V26" s="15">
        <f t="shared" si="9"/>
        <v>0</v>
      </c>
      <c r="W26" s="15"/>
      <c r="X26" s="15">
        <f t="shared" si="10"/>
        <v>0</v>
      </c>
      <c r="Y26" s="15"/>
      <c r="Z26" s="15">
        <f t="shared" si="11"/>
        <v>0</v>
      </c>
      <c r="AA26" s="15"/>
      <c r="AB26" s="15">
        <f t="shared" si="12"/>
        <v>0</v>
      </c>
    </row>
    <row r="27" spans="1:28" x14ac:dyDescent="0.25">
      <c r="A27" s="15">
        <v>14</v>
      </c>
      <c r="B27" s="15"/>
      <c r="C27" s="15"/>
      <c r="D27" s="15">
        <f t="shared" si="0"/>
        <v>0</v>
      </c>
      <c r="E27" s="15"/>
      <c r="F27" s="15">
        <f t="shared" si="1"/>
        <v>0</v>
      </c>
      <c r="G27" s="15"/>
      <c r="H27" s="15">
        <f t="shared" si="2"/>
        <v>0</v>
      </c>
      <c r="I27" s="15"/>
      <c r="J27" s="15">
        <f t="shared" si="3"/>
        <v>0</v>
      </c>
      <c r="K27" s="15"/>
      <c r="L27" s="15">
        <f t="shared" si="4"/>
        <v>0</v>
      </c>
      <c r="M27" s="15"/>
      <c r="N27" s="15">
        <f t="shared" si="5"/>
        <v>0</v>
      </c>
      <c r="O27" s="15"/>
      <c r="P27" s="15">
        <f>C27*O27</f>
        <v>0</v>
      </c>
      <c r="Q27" s="15"/>
      <c r="R27" s="15">
        <f t="shared" si="7"/>
        <v>0</v>
      </c>
      <c r="S27" s="15"/>
      <c r="T27" s="15">
        <f t="shared" si="8"/>
        <v>0</v>
      </c>
      <c r="U27" s="15"/>
      <c r="V27" s="15">
        <f t="shared" si="9"/>
        <v>0</v>
      </c>
      <c r="W27" s="15"/>
      <c r="X27" s="15">
        <f t="shared" si="10"/>
        <v>0</v>
      </c>
      <c r="Y27" s="15"/>
      <c r="Z27" s="15">
        <f t="shared" si="11"/>
        <v>0</v>
      </c>
      <c r="AA27" s="15"/>
      <c r="AB27" s="15">
        <f t="shared" si="12"/>
        <v>0</v>
      </c>
    </row>
    <row r="28" spans="1:28" x14ac:dyDescent="0.25">
      <c r="A28" s="15">
        <v>15</v>
      </c>
      <c r="B28" s="15"/>
      <c r="C28" s="15"/>
      <c r="D28" s="15">
        <f t="shared" si="0"/>
        <v>0</v>
      </c>
      <c r="E28" s="15"/>
      <c r="F28" s="15">
        <f t="shared" si="1"/>
        <v>0</v>
      </c>
      <c r="G28" s="15"/>
      <c r="H28" s="15">
        <f t="shared" si="2"/>
        <v>0</v>
      </c>
      <c r="I28" s="15"/>
      <c r="J28" s="15">
        <f t="shared" si="3"/>
        <v>0</v>
      </c>
      <c r="K28" s="15"/>
      <c r="L28" s="15">
        <f t="shared" si="4"/>
        <v>0</v>
      </c>
      <c r="M28" s="15"/>
      <c r="N28" s="15">
        <f t="shared" si="5"/>
        <v>0</v>
      </c>
      <c r="O28" s="15"/>
      <c r="P28" s="15">
        <f t="shared" si="6"/>
        <v>0</v>
      </c>
      <c r="Q28" s="15"/>
      <c r="R28" s="15">
        <f t="shared" si="7"/>
        <v>0</v>
      </c>
      <c r="S28" s="15"/>
      <c r="T28" s="15">
        <f t="shared" si="8"/>
        <v>0</v>
      </c>
      <c r="U28" s="15"/>
      <c r="V28" s="15">
        <f t="shared" si="9"/>
        <v>0</v>
      </c>
      <c r="W28" s="15"/>
      <c r="X28" s="15">
        <f t="shared" si="10"/>
        <v>0</v>
      </c>
      <c r="Y28" s="15"/>
      <c r="Z28" s="15">
        <f t="shared" si="11"/>
        <v>0</v>
      </c>
      <c r="AA28" s="15"/>
      <c r="AB28" s="15">
        <f t="shared" si="12"/>
        <v>0</v>
      </c>
    </row>
    <row r="29" spans="1:28" x14ac:dyDescent="0.25">
      <c r="A29" s="15">
        <v>16</v>
      </c>
      <c r="B29" s="15"/>
      <c r="C29" s="15"/>
      <c r="D29" s="15">
        <f t="shared" si="0"/>
        <v>0</v>
      </c>
      <c r="E29" s="15"/>
      <c r="F29" s="15">
        <f t="shared" si="1"/>
        <v>0</v>
      </c>
      <c r="G29" s="15"/>
      <c r="H29" s="15">
        <f t="shared" si="2"/>
        <v>0</v>
      </c>
      <c r="I29" s="15"/>
      <c r="J29" s="15">
        <f t="shared" si="3"/>
        <v>0</v>
      </c>
      <c r="K29" s="15"/>
      <c r="L29" s="15">
        <f t="shared" si="4"/>
        <v>0</v>
      </c>
      <c r="M29" s="15"/>
      <c r="N29" s="15">
        <f t="shared" si="5"/>
        <v>0</v>
      </c>
      <c r="O29" s="15"/>
      <c r="P29" s="15">
        <f t="shared" si="6"/>
        <v>0</v>
      </c>
      <c r="Q29" s="15"/>
      <c r="R29" s="15">
        <f t="shared" si="7"/>
        <v>0</v>
      </c>
      <c r="S29" s="15"/>
      <c r="T29" s="15">
        <f t="shared" si="8"/>
        <v>0</v>
      </c>
      <c r="U29" s="15"/>
      <c r="V29" s="15">
        <f t="shared" si="9"/>
        <v>0</v>
      </c>
      <c r="W29" s="15"/>
      <c r="X29" s="15">
        <f t="shared" si="10"/>
        <v>0</v>
      </c>
      <c r="Y29" s="15"/>
      <c r="Z29" s="15">
        <f t="shared" si="11"/>
        <v>0</v>
      </c>
      <c r="AA29" s="15"/>
      <c r="AB29" s="15">
        <f t="shared" si="12"/>
        <v>0</v>
      </c>
    </row>
    <row r="30" spans="1:28" x14ac:dyDescent="0.25">
      <c r="A30" s="15">
        <v>17</v>
      </c>
      <c r="B30" s="15"/>
      <c r="C30" s="15"/>
      <c r="D30" s="15">
        <f t="shared" si="0"/>
        <v>0</v>
      </c>
      <c r="E30" s="15"/>
      <c r="F30" s="15">
        <f t="shared" si="1"/>
        <v>0</v>
      </c>
      <c r="G30" s="15"/>
      <c r="H30" s="15">
        <f t="shared" si="2"/>
        <v>0</v>
      </c>
      <c r="I30" s="15"/>
      <c r="J30" s="15">
        <f t="shared" si="3"/>
        <v>0</v>
      </c>
      <c r="K30" s="15"/>
      <c r="L30" s="15">
        <f t="shared" si="4"/>
        <v>0</v>
      </c>
      <c r="M30" s="15"/>
      <c r="N30" s="15">
        <f t="shared" si="5"/>
        <v>0</v>
      </c>
      <c r="O30" s="15"/>
      <c r="P30" s="15">
        <f t="shared" si="6"/>
        <v>0</v>
      </c>
      <c r="Q30" s="15"/>
      <c r="R30" s="15">
        <f t="shared" si="7"/>
        <v>0</v>
      </c>
      <c r="S30" s="15"/>
      <c r="T30" s="15">
        <f t="shared" si="8"/>
        <v>0</v>
      </c>
      <c r="U30" s="15"/>
      <c r="V30" s="15">
        <f t="shared" si="9"/>
        <v>0</v>
      </c>
      <c r="W30" s="15"/>
      <c r="X30" s="15">
        <f t="shared" si="10"/>
        <v>0</v>
      </c>
      <c r="Y30" s="15"/>
      <c r="Z30" s="15">
        <f t="shared" si="11"/>
        <v>0</v>
      </c>
      <c r="AA30" s="15"/>
      <c r="AB30" s="15">
        <f t="shared" si="12"/>
        <v>0</v>
      </c>
    </row>
    <row r="31" spans="1:28" x14ac:dyDescent="0.25">
      <c r="A31" s="15">
        <v>18</v>
      </c>
      <c r="B31" s="15"/>
      <c r="C31" s="15"/>
      <c r="D31" s="15">
        <f t="shared" si="0"/>
        <v>0</v>
      </c>
      <c r="E31" s="15"/>
      <c r="F31" s="15">
        <f t="shared" si="1"/>
        <v>0</v>
      </c>
      <c r="G31" s="15"/>
      <c r="H31" s="15">
        <f t="shared" si="2"/>
        <v>0</v>
      </c>
      <c r="I31" s="15"/>
      <c r="J31" s="15">
        <f t="shared" si="3"/>
        <v>0</v>
      </c>
      <c r="K31" s="15"/>
      <c r="L31" s="15">
        <f t="shared" si="4"/>
        <v>0</v>
      </c>
      <c r="M31" s="15"/>
      <c r="N31" s="15">
        <f t="shared" si="5"/>
        <v>0</v>
      </c>
      <c r="O31" s="15"/>
      <c r="P31" s="15">
        <f t="shared" si="6"/>
        <v>0</v>
      </c>
      <c r="Q31" s="15"/>
      <c r="R31" s="15">
        <f t="shared" si="7"/>
        <v>0</v>
      </c>
      <c r="S31" s="15"/>
      <c r="T31" s="15">
        <f t="shared" si="8"/>
        <v>0</v>
      </c>
      <c r="U31" s="15"/>
      <c r="V31" s="15">
        <f t="shared" si="9"/>
        <v>0</v>
      </c>
      <c r="W31" s="15"/>
      <c r="X31" s="15">
        <f t="shared" si="10"/>
        <v>0</v>
      </c>
      <c r="Y31" s="15"/>
      <c r="Z31" s="15">
        <f t="shared" si="11"/>
        <v>0</v>
      </c>
      <c r="AA31" s="15"/>
      <c r="AB31" s="15">
        <f t="shared" si="12"/>
        <v>0</v>
      </c>
    </row>
    <row r="32" spans="1:28" x14ac:dyDescent="0.25">
      <c r="A32" s="15">
        <v>19</v>
      </c>
      <c r="B32" s="15"/>
      <c r="C32" s="15"/>
      <c r="D32" s="15">
        <f t="shared" si="0"/>
        <v>0</v>
      </c>
      <c r="E32" s="15"/>
      <c r="F32" s="15">
        <f t="shared" si="1"/>
        <v>0</v>
      </c>
      <c r="G32" s="15"/>
      <c r="H32" s="15">
        <f t="shared" si="2"/>
        <v>0</v>
      </c>
      <c r="I32" s="15"/>
      <c r="J32" s="15">
        <f t="shared" si="3"/>
        <v>0</v>
      </c>
      <c r="K32" s="15"/>
      <c r="L32" s="15">
        <f t="shared" si="4"/>
        <v>0</v>
      </c>
      <c r="M32" s="15"/>
      <c r="N32" s="15">
        <f t="shared" si="5"/>
        <v>0</v>
      </c>
      <c r="O32" s="15"/>
      <c r="P32" s="15">
        <f t="shared" si="6"/>
        <v>0</v>
      </c>
      <c r="Q32" s="15"/>
      <c r="R32" s="15">
        <f t="shared" si="7"/>
        <v>0</v>
      </c>
      <c r="S32" s="15"/>
      <c r="T32" s="15">
        <f t="shared" si="8"/>
        <v>0</v>
      </c>
      <c r="U32" s="15"/>
      <c r="V32" s="15">
        <f t="shared" si="9"/>
        <v>0</v>
      </c>
      <c r="W32" s="15"/>
      <c r="X32" s="15">
        <f t="shared" si="10"/>
        <v>0</v>
      </c>
      <c r="Y32" s="15"/>
      <c r="Z32" s="15">
        <f t="shared" si="11"/>
        <v>0</v>
      </c>
      <c r="AA32" s="15"/>
      <c r="AB32" s="15">
        <f t="shared" si="12"/>
        <v>0</v>
      </c>
    </row>
    <row r="33" spans="1:28" x14ac:dyDescent="0.25">
      <c r="A33" s="25" t="s">
        <v>157</v>
      </c>
      <c r="B33" s="15"/>
      <c r="C33" s="15"/>
      <c r="D33" s="15">
        <f t="shared" si="0"/>
        <v>0</v>
      </c>
      <c r="E33" s="15"/>
      <c r="F33" s="15">
        <f t="shared" si="1"/>
        <v>0</v>
      </c>
      <c r="G33" s="15"/>
      <c r="H33" s="15">
        <f t="shared" si="2"/>
        <v>0</v>
      </c>
      <c r="I33" s="15"/>
      <c r="J33" s="15">
        <f t="shared" si="3"/>
        <v>0</v>
      </c>
      <c r="K33" s="15"/>
      <c r="L33" s="15">
        <f t="shared" si="4"/>
        <v>0</v>
      </c>
      <c r="M33" s="15"/>
      <c r="N33" s="15">
        <f t="shared" si="5"/>
        <v>0</v>
      </c>
      <c r="O33" s="15"/>
      <c r="P33" s="15">
        <f t="shared" si="6"/>
        <v>0</v>
      </c>
      <c r="Q33" s="15"/>
      <c r="R33" s="15">
        <f t="shared" si="7"/>
        <v>0</v>
      </c>
      <c r="S33" s="15"/>
      <c r="T33" s="15">
        <f t="shared" si="8"/>
        <v>0</v>
      </c>
      <c r="U33" s="15"/>
      <c r="V33" s="15">
        <f t="shared" si="9"/>
        <v>0</v>
      </c>
      <c r="W33" s="15"/>
      <c r="X33" s="15">
        <f t="shared" si="10"/>
        <v>0</v>
      </c>
      <c r="Y33" s="15"/>
      <c r="Z33" s="15">
        <f t="shared" si="11"/>
        <v>0</v>
      </c>
      <c r="AA33" s="15"/>
      <c r="AB33" s="15">
        <f t="shared" si="12"/>
        <v>0</v>
      </c>
    </row>
    <row r="34" spans="1:28" x14ac:dyDescent="0.25">
      <c r="A34" s="176" t="s">
        <v>168</v>
      </c>
      <c r="B34" s="177"/>
      <c r="C34" s="15">
        <f>SUM(C14:C33)</f>
        <v>0</v>
      </c>
      <c r="D34" s="15">
        <f>SUM(D14:D33)</f>
        <v>0</v>
      </c>
      <c r="E34" s="15">
        <f>SUM(E14:E33)</f>
        <v>0</v>
      </c>
      <c r="F34" s="15">
        <f t="shared" ref="F34:AB34" si="13">SUM(F14:F33)</f>
        <v>0</v>
      </c>
      <c r="G34" s="15">
        <f t="shared" si="13"/>
        <v>0</v>
      </c>
      <c r="H34" s="15">
        <f t="shared" si="13"/>
        <v>0</v>
      </c>
      <c r="I34" s="15">
        <f t="shared" si="13"/>
        <v>0</v>
      </c>
      <c r="J34" s="15">
        <f t="shared" si="13"/>
        <v>0</v>
      </c>
      <c r="K34" s="15">
        <f t="shared" si="13"/>
        <v>0</v>
      </c>
      <c r="L34" s="15">
        <f t="shared" si="13"/>
        <v>0</v>
      </c>
      <c r="M34" s="15">
        <f t="shared" si="13"/>
        <v>0</v>
      </c>
      <c r="N34" s="15">
        <f t="shared" si="13"/>
        <v>0</v>
      </c>
      <c r="O34" s="15">
        <f t="shared" si="13"/>
        <v>0</v>
      </c>
      <c r="P34" s="15">
        <f t="shared" si="13"/>
        <v>0</v>
      </c>
      <c r="Q34" s="15">
        <f t="shared" si="13"/>
        <v>0</v>
      </c>
      <c r="R34" s="15">
        <f t="shared" si="13"/>
        <v>0</v>
      </c>
      <c r="S34" s="15">
        <f t="shared" si="13"/>
        <v>0</v>
      </c>
      <c r="T34" s="15">
        <f t="shared" si="13"/>
        <v>0</v>
      </c>
      <c r="U34" s="15">
        <f t="shared" si="13"/>
        <v>0</v>
      </c>
      <c r="V34" s="15">
        <f t="shared" si="13"/>
        <v>0</v>
      </c>
      <c r="W34" s="15">
        <f t="shared" si="13"/>
        <v>0</v>
      </c>
      <c r="X34" s="15">
        <f t="shared" si="13"/>
        <v>0</v>
      </c>
      <c r="Y34" s="15">
        <f t="shared" si="13"/>
        <v>0</v>
      </c>
      <c r="Z34" s="15">
        <f t="shared" si="13"/>
        <v>0</v>
      </c>
      <c r="AA34" s="15">
        <f t="shared" si="13"/>
        <v>0</v>
      </c>
      <c r="AB34" s="15">
        <f t="shared" si="13"/>
        <v>0</v>
      </c>
    </row>
    <row r="36" spans="1:28" ht="18.75" x14ac:dyDescent="0.3">
      <c r="A36" s="98" t="s">
        <v>429</v>
      </c>
    </row>
    <row r="37" spans="1:28" x14ac:dyDescent="0.25">
      <c r="A37" s="170" t="s">
        <v>155</v>
      </c>
      <c r="B37" s="178" t="s">
        <v>431</v>
      </c>
      <c r="C37" s="170" t="s">
        <v>159</v>
      </c>
      <c r="D37" s="179" t="s">
        <v>432</v>
      </c>
      <c r="E37" s="170" t="s">
        <v>45</v>
      </c>
      <c r="F37" s="170"/>
      <c r="G37" s="170" t="s">
        <v>46</v>
      </c>
      <c r="H37" s="170"/>
      <c r="I37" s="170" t="s">
        <v>47</v>
      </c>
      <c r="J37" s="170"/>
      <c r="K37" s="170" t="s">
        <v>48</v>
      </c>
      <c r="L37" s="170"/>
      <c r="M37" s="170" t="s">
        <v>49</v>
      </c>
      <c r="N37" s="170"/>
      <c r="O37" s="170" t="s">
        <v>50</v>
      </c>
      <c r="P37" s="170"/>
      <c r="Q37" s="170" t="s">
        <v>161</v>
      </c>
      <c r="R37" s="170"/>
      <c r="S37" s="170" t="s">
        <v>162</v>
      </c>
      <c r="T37" s="170"/>
      <c r="U37" s="170" t="s">
        <v>163</v>
      </c>
      <c r="V37" s="170"/>
      <c r="W37" s="170" t="s">
        <v>164</v>
      </c>
      <c r="X37" s="170"/>
      <c r="Y37" s="170" t="s">
        <v>165</v>
      </c>
      <c r="Z37" s="170"/>
      <c r="AA37" s="170" t="s">
        <v>166</v>
      </c>
      <c r="AB37" s="170"/>
    </row>
    <row r="38" spans="1:28" ht="42.75" customHeight="1" x14ac:dyDescent="0.25">
      <c r="A38" s="170"/>
      <c r="B38" s="178"/>
      <c r="C38" s="170"/>
      <c r="D38" s="180"/>
      <c r="E38" s="27" t="s">
        <v>158</v>
      </c>
      <c r="F38" s="27" t="s">
        <v>160</v>
      </c>
      <c r="G38" s="27" t="s">
        <v>158</v>
      </c>
      <c r="H38" s="27" t="s">
        <v>160</v>
      </c>
      <c r="I38" s="27" t="s">
        <v>158</v>
      </c>
      <c r="J38" s="27" t="s">
        <v>160</v>
      </c>
      <c r="K38" s="27" t="s">
        <v>158</v>
      </c>
      <c r="L38" s="27" t="s">
        <v>160</v>
      </c>
      <c r="M38" s="27" t="s">
        <v>158</v>
      </c>
      <c r="N38" s="27" t="s">
        <v>160</v>
      </c>
      <c r="O38" s="27" t="s">
        <v>158</v>
      </c>
      <c r="P38" s="27" t="s">
        <v>160</v>
      </c>
      <c r="Q38" s="27" t="s">
        <v>158</v>
      </c>
      <c r="R38" s="27" t="s">
        <v>160</v>
      </c>
      <c r="S38" s="27" t="s">
        <v>158</v>
      </c>
      <c r="T38" s="27" t="s">
        <v>160</v>
      </c>
      <c r="U38" s="27" t="s">
        <v>158</v>
      </c>
      <c r="V38" s="27" t="s">
        <v>160</v>
      </c>
      <c r="W38" s="27" t="s">
        <v>158</v>
      </c>
      <c r="X38" s="27" t="s">
        <v>160</v>
      </c>
      <c r="Y38" s="27" t="s">
        <v>158</v>
      </c>
      <c r="Z38" s="27" t="s">
        <v>160</v>
      </c>
      <c r="AA38" s="27" t="s">
        <v>158</v>
      </c>
      <c r="AB38" s="27" t="s">
        <v>160</v>
      </c>
    </row>
    <row r="39" spans="1:28" x14ac:dyDescent="0.25">
      <c r="A39" s="15">
        <v>1</v>
      </c>
      <c r="B39" s="15"/>
      <c r="C39" s="15"/>
      <c r="D39" s="15">
        <f>F39+H39+J39+L39+N39+P39+R39+T39+V39+X39+Z39+AB39</f>
        <v>0</v>
      </c>
      <c r="E39" s="15"/>
      <c r="F39" s="15">
        <f>C39*E39</f>
        <v>0</v>
      </c>
      <c r="G39" s="15"/>
      <c r="H39" s="15">
        <f>C39*G39</f>
        <v>0</v>
      </c>
      <c r="I39" s="15"/>
      <c r="J39" s="15">
        <f>C39*I39</f>
        <v>0</v>
      </c>
      <c r="K39" s="15"/>
      <c r="L39" s="15">
        <f>C39*K39</f>
        <v>0</v>
      </c>
      <c r="M39" s="15"/>
      <c r="N39" s="15">
        <f>C39*M39</f>
        <v>0</v>
      </c>
      <c r="O39" s="15"/>
      <c r="P39" s="15">
        <f>C39*O39</f>
        <v>0</v>
      </c>
      <c r="Q39" s="15"/>
      <c r="R39" s="15">
        <f>C39*Q39</f>
        <v>0</v>
      </c>
      <c r="S39" s="15"/>
      <c r="T39" s="15">
        <f>C39*S39</f>
        <v>0</v>
      </c>
      <c r="U39" s="15"/>
      <c r="V39" s="15">
        <f>C39*U39</f>
        <v>0</v>
      </c>
      <c r="W39" s="15"/>
      <c r="X39" s="15">
        <f>C39*W39</f>
        <v>0</v>
      </c>
      <c r="Y39" s="15"/>
      <c r="Z39" s="15">
        <f>C39*Y39</f>
        <v>0</v>
      </c>
      <c r="AA39" s="15"/>
      <c r="AB39" s="15">
        <f>C39*AA39</f>
        <v>0</v>
      </c>
    </row>
    <row r="40" spans="1:28" x14ac:dyDescent="0.25">
      <c r="A40" s="15">
        <v>2</v>
      </c>
      <c r="B40" s="15"/>
      <c r="C40" s="15"/>
      <c r="D40" s="15">
        <f t="shared" ref="D40:D58" si="14">F40+H40+J40+L40+N40+P40+R40+T40+V40+X40+Z40+AB40</f>
        <v>0</v>
      </c>
      <c r="E40" s="15"/>
      <c r="F40" s="15">
        <f t="shared" ref="F40:F58" si="15">C40*E40</f>
        <v>0</v>
      </c>
      <c r="G40" s="15"/>
      <c r="H40" s="15">
        <f t="shared" ref="H40:H58" si="16">C40*G40</f>
        <v>0</v>
      </c>
      <c r="I40" s="15"/>
      <c r="J40" s="15">
        <f t="shared" ref="J40:J58" si="17">C40*I40</f>
        <v>0</v>
      </c>
      <c r="K40" s="15"/>
      <c r="L40" s="15">
        <f t="shared" ref="L40:L58" si="18">C40*K40</f>
        <v>0</v>
      </c>
      <c r="M40" s="15"/>
      <c r="N40" s="15">
        <f t="shared" ref="N40:N58" si="19">C40*M40</f>
        <v>0</v>
      </c>
      <c r="O40" s="15"/>
      <c r="P40" s="15">
        <f t="shared" ref="P40:P51" si="20">C40*O40</f>
        <v>0</v>
      </c>
      <c r="Q40" s="15"/>
      <c r="R40" s="15">
        <f t="shared" ref="R40:R58" si="21">C40*Q40</f>
        <v>0</v>
      </c>
      <c r="S40" s="15"/>
      <c r="T40" s="15">
        <f t="shared" ref="T40:T58" si="22">C40*S40</f>
        <v>0</v>
      </c>
      <c r="U40" s="15"/>
      <c r="V40" s="15">
        <f t="shared" ref="V40:V58" si="23">C40*U40</f>
        <v>0</v>
      </c>
      <c r="W40" s="15"/>
      <c r="X40" s="15">
        <f t="shared" ref="X40:X58" si="24">C40*W40</f>
        <v>0</v>
      </c>
      <c r="Y40" s="15"/>
      <c r="Z40" s="15">
        <f t="shared" ref="Z40:Z58" si="25">C40*Y40</f>
        <v>0</v>
      </c>
      <c r="AA40" s="15"/>
      <c r="AB40" s="15">
        <f t="shared" ref="AB40:AB58" si="26">C40*AA40</f>
        <v>0</v>
      </c>
    </row>
    <row r="41" spans="1:28" x14ac:dyDescent="0.25">
      <c r="A41" s="15">
        <v>3</v>
      </c>
      <c r="B41" s="15"/>
      <c r="C41" s="15"/>
      <c r="D41" s="15">
        <f t="shared" si="14"/>
        <v>0</v>
      </c>
      <c r="E41" s="15"/>
      <c r="F41" s="15">
        <f t="shared" si="15"/>
        <v>0</v>
      </c>
      <c r="G41" s="15"/>
      <c r="H41" s="15">
        <f t="shared" si="16"/>
        <v>0</v>
      </c>
      <c r="I41" s="15"/>
      <c r="J41" s="15">
        <f t="shared" si="17"/>
        <v>0</v>
      </c>
      <c r="K41" s="15"/>
      <c r="L41" s="15">
        <f t="shared" si="18"/>
        <v>0</v>
      </c>
      <c r="M41" s="15"/>
      <c r="N41" s="15">
        <f t="shared" si="19"/>
        <v>0</v>
      </c>
      <c r="O41" s="15"/>
      <c r="P41" s="15">
        <f t="shared" si="20"/>
        <v>0</v>
      </c>
      <c r="Q41" s="15"/>
      <c r="R41" s="15">
        <f t="shared" si="21"/>
        <v>0</v>
      </c>
      <c r="S41" s="15"/>
      <c r="T41" s="15">
        <f t="shared" si="22"/>
        <v>0</v>
      </c>
      <c r="U41" s="15"/>
      <c r="V41" s="15">
        <f t="shared" si="23"/>
        <v>0</v>
      </c>
      <c r="W41" s="15"/>
      <c r="X41" s="15">
        <f t="shared" si="24"/>
        <v>0</v>
      </c>
      <c r="Y41" s="15"/>
      <c r="Z41" s="15">
        <f t="shared" si="25"/>
        <v>0</v>
      </c>
      <c r="AA41" s="15"/>
      <c r="AB41" s="15">
        <f t="shared" si="26"/>
        <v>0</v>
      </c>
    </row>
    <row r="42" spans="1:28" x14ac:dyDescent="0.25">
      <c r="A42" s="15">
        <v>4</v>
      </c>
      <c r="B42" s="15"/>
      <c r="C42" s="15"/>
      <c r="D42" s="15">
        <f t="shared" si="14"/>
        <v>0</v>
      </c>
      <c r="E42" s="15"/>
      <c r="F42" s="15">
        <f t="shared" si="15"/>
        <v>0</v>
      </c>
      <c r="G42" s="15"/>
      <c r="H42" s="15">
        <f t="shared" si="16"/>
        <v>0</v>
      </c>
      <c r="I42" s="15"/>
      <c r="J42" s="15">
        <f t="shared" si="17"/>
        <v>0</v>
      </c>
      <c r="K42" s="15"/>
      <c r="L42" s="15">
        <f t="shared" si="18"/>
        <v>0</v>
      </c>
      <c r="M42" s="15"/>
      <c r="N42" s="15">
        <f t="shared" si="19"/>
        <v>0</v>
      </c>
      <c r="O42" s="15"/>
      <c r="P42" s="15">
        <f t="shared" si="20"/>
        <v>0</v>
      </c>
      <c r="Q42" s="15"/>
      <c r="R42" s="15">
        <f t="shared" si="21"/>
        <v>0</v>
      </c>
      <c r="S42" s="15"/>
      <c r="T42" s="15">
        <f t="shared" si="22"/>
        <v>0</v>
      </c>
      <c r="U42" s="15"/>
      <c r="V42" s="15">
        <f t="shared" si="23"/>
        <v>0</v>
      </c>
      <c r="W42" s="15"/>
      <c r="X42" s="15">
        <f t="shared" si="24"/>
        <v>0</v>
      </c>
      <c r="Y42" s="15"/>
      <c r="Z42" s="15">
        <f t="shared" si="25"/>
        <v>0</v>
      </c>
      <c r="AA42" s="15"/>
      <c r="AB42" s="15">
        <f t="shared" si="26"/>
        <v>0</v>
      </c>
    </row>
    <row r="43" spans="1:28" x14ac:dyDescent="0.25">
      <c r="A43" s="15">
        <v>5</v>
      </c>
      <c r="B43" s="15"/>
      <c r="C43" s="15"/>
      <c r="D43" s="15">
        <f t="shared" si="14"/>
        <v>0</v>
      </c>
      <c r="E43" s="15"/>
      <c r="F43" s="15">
        <f t="shared" si="15"/>
        <v>0</v>
      </c>
      <c r="G43" s="15"/>
      <c r="H43" s="15">
        <f t="shared" si="16"/>
        <v>0</v>
      </c>
      <c r="I43" s="15"/>
      <c r="J43" s="15">
        <f t="shared" si="17"/>
        <v>0</v>
      </c>
      <c r="K43" s="15"/>
      <c r="L43" s="15">
        <f t="shared" si="18"/>
        <v>0</v>
      </c>
      <c r="M43" s="15"/>
      <c r="N43" s="15">
        <f t="shared" si="19"/>
        <v>0</v>
      </c>
      <c r="O43" s="15"/>
      <c r="P43" s="15">
        <f t="shared" si="20"/>
        <v>0</v>
      </c>
      <c r="Q43" s="15"/>
      <c r="R43" s="15">
        <f t="shared" si="21"/>
        <v>0</v>
      </c>
      <c r="S43" s="15"/>
      <c r="T43" s="15">
        <f t="shared" si="22"/>
        <v>0</v>
      </c>
      <c r="U43" s="15"/>
      <c r="V43" s="15">
        <f t="shared" si="23"/>
        <v>0</v>
      </c>
      <c r="W43" s="15"/>
      <c r="X43" s="15">
        <f t="shared" si="24"/>
        <v>0</v>
      </c>
      <c r="Y43" s="15"/>
      <c r="Z43" s="15">
        <f t="shared" si="25"/>
        <v>0</v>
      </c>
      <c r="AA43" s="15"/>
      <c r="AB43" s="15">
        <f t="shared" si="26"/>
        <v>0</v>
      </c>
    </row>
    <row r="44" spans="1:28" x14ac:dyDescent="0.25">
      <c r="A44" s="15">
        <v>6</v>
      </c>
      <c r="B44" s="15"/>
      <c r="C44" s="15"/>
      <c r="D44" s="15">
        <f t="shared" si="14"/>
        <v>0</v>
      </c>
      <c r="E44" s="15"/>
      <c r="F44" s="15">
        <f t="shared" si="15"/>
        <v>0</v>
      </c>
      <c r="G44" s="15"/>
      <c r="H44" s="15">
        <f t="shared" si="16"/>
        <v>0</v>
      </c>
      <c r="I44" s="15"/>
      <c r="J44" s="15">
        <f t="shared" si="17"/>
        <v>0</v>
      </c>
      <c r="K44" s="15"/>
      <c r="L44" s="15">
        <f t="shared" si="18"/>
        <v>0</v>
      </c>
      <c r="M44" s="15"/>
      <c r="N44" s="15">
        <f t="shared" si="19"/>
        <v>0</v>
      </c>
      <c r="O44" s="15"/>
      <c r="P44" s="15">
        <f t="shared" si="20"/>
        <v>0</v>
      </c>
      <c r="Q44" s="15"/>
      <c r="R44" s="15">
        <f t="shared" si="21"/>
        <v>0</v>
      </c>
      <c r="S44" s="15"/>
      <c r="T44" s="15">
        <f t="shared" si="22"/>
        <v>0</v>
      </c>
      <c r="U44" s="15"/>
      <c r="V44" s="15">
        <f t="shared" si="23"/>
        <v>0</v>
      </c>
      <c r="W44" s="15"/>
      <c r="X44" s="15">
        <f t="shared" si="24"/>
        <v>0</v>
      </c>
      <c r="Y44" s="15"/>
      <c r="Z44" s="15">
        <f t="shared" si="25"/>
        <v>0</v>
      </c>
      <c r="AA44" s="15"/>
      <c r="AB44" s="15">
        <f t="shared" si="26"/>
        <v>0</v>
      </c>
    </row>
    <row r="45" spans="1:28" x14ac:dyDescent="0.25">
      <c r="A45" s="15">
        <v>7</v>
      </c>
      <c r="B45" s="15"/>
      <c r="C45" s="15"/>
      <c r="D45" s="15">
        <f t="shared" si="14"/>
        <v>0</v>
      </c>
      <c r="E45" s="15"/>
      <c r="F45" s="15">
        <f t="shared" si="15"/>
        <v>0</v>
      </c>
      <c r="G45" s="15"/>
      <c r="H45" s="15">
        <f t="shared" si="16"/>
        <v>0</v>
      </c>
      <c r="I45" s="15"/>
      <c r="J45" s="15">
        <f t="shared" si="17"/>
        <v>0</v>
      </c>
      <c r="K45" s="15"/>
      <c r="L45" s="15">
        <f t="shared" si="18"/>
        <v>0</v>
      </c>
      <c r="M45" s="15"/>
      <c r="N45" s="15">
        <f t="shared" si="19"/>
        <v>0</v>
      </c>
      <c r="O45" s="15"/>
      <c r="P45" s="15">
        <f t="shared" si="20"/>
        <v>0</v>
      </c>
      <c r="Q45" s="15"/>
      <c r="R45" s="15">
        <f t="shared" si="21"/>
        <v>0</v>
      </c>
      <c r="S45" s="15"/>
      <c r="T45" s="15">
        <f t="shared" si="22"/>
        <v>0</v>
      </c>
      <c r="U45" s="15"/>
      <c r="V45" s="15">
        <f t="shared" si="23"/>
        <v>0</v>
      </c>
      <c r="W45" s="15"/>
      <c r="X45" s="15">
        <f t="shared" si="24"/>
        <v>0</v>
      </c>
      <c r="Y45" s="15"/>
      <c r="Z45" s="15">
        <f t="shared" si="25"/>
        <v>0</v>
      </c>
      <c r="AA45" s="15"/>
      <c r="AB45" s="15">
        <f t="shared" si="26"/>
        <v>0</v>
      </c>
    </row>
    <row r="46" spans="1:28" x14ac:dyDescent="0.25">
      <c r="A46" s="15">
        <v>8</v>
      </c>
      <c r="B46" s="15"/>
      <c r="C46" s="15"/>
      <c r="D46" s="15">
        <f t="shared" si="14"/>
        <v>0</v>
      </c>
      <c r="E46" s="15"/>
      <c r="F46" s="15">
        <f t="shared" si="15"/>
        <v>0</v>
      </c>
      <c r="G46" s="15"/>
      <c r="H46" s="15">
        <f t="shared" si="16"/>
        <v>0</v>
      </c>
      <c r="I46" s="15"/>
      <c r="J46" s="15">
        <f t="shared" si="17"/>
        <v>0</v>
      </c>
      <c r="K46" s="15"/>
      <c r="L46" s="15">
        <f t="shared" si="18"/>
        <v>0</v>
      </c>
      <c r="M46" s="15"/>
      <c r="N46" s="15">
        <f t="shared" si="19"/>
        <v>0</v>
      </c>
      <c r="O46" s="15"/>
      <c r="P46" s="15">
        <f t="shared" si="20"/>
        <v>0</v>
      </c>
      <c r="Q46" s="15"/>
      <c r="R46" s="15">
        <f t="shared" si="21"/>
        <v>0</v>
      </c>
      <c r="S46" s="15"/>
      <c r="T46" s="15">
        <f t="shared" si="22"/>
        <v>0</v>
      </c>
      <c r="U46" s="15"/>
      <c r="V46" s="15">
        <f t="shared" si="23"/>
        <v>0</v>
      </c>
      <c r="W46" s="15"/>
      <c r="X46" s="15">
        <f t="shared" si="24"/>
        <v>0</v>
      </c>
      <c r="Y46" s="15"/>
      <c r="Z46" s="15">
        <f t="shared" si="25"/>
        <v>0</v>
      </c>
      <c r="AA46" s="15"/>
      <c r="AB46" s="15">
        <f t="shared" si="26"/>
        <v>0</v>
      </c>
    </row>
    <row r="47" spans="1:28" x14ac:dyDescent="0.25">
      <c r="A47" s="15">
        <v>9</v>
      </c>
      <c r="B47" s="15"/>
      <c r="C47" s="15"/>
      <c r="D47" s="15">
        <f t="shared" si="14"/>
        <v>0</v>
      </c>
      <c r="E47" s="15"/>
      <c r="F47" s="15">
        <f t="shared" si="15"/>
        <v>0</v>
      </c>
      <c r="G47" s="15"/>
      <c r="H47" s="15">
        <f t="shared" si="16"/>
        <v>0</v>
      </c>
      <c r="I47" s="15"/>
      <c r="J47" s="15">
        <f t="shared" si="17"/>
        <v>0</v>
      </c>
      <c r="K47" s="15"/>
      <c r="L47" s="15">
        <f t="shared" si="18"/>
        <v>0</v>
      </c>
      <c r="M47" s="15"/>
      <c r="N47" s="15">
        <f t="shared" si="19"/>
        <v>0</v>
      </c>
      <c r="O47" s="15"/>
      <c r="P47" s="15">
        <f t="shared" si="20"/>
        <v>0</v>
      </c>
      <c r="Q47" s="15"/>
      <c r="R47" s="15">
        <f t="shared" si="21"/>
        <v>0</v>
      </c>
      <c r="S47" s="15"/>
      <c r="T47" s="15">
        <f t="shared" si="22"/>
        <v>0</v>
      </c>
      <c r="U47" s="15"/>
      <c r="V47" s="15">
        <f t="shared" si="23"/>
        <v>0</v>
      </c>
      <c r="W47" s="15"/>
      <c r="X47" s="15">
        <f t="shared" si="24"/>
        <v>0</v>
      </c>
      <c r="Y47" s="15"/>
      <c r="Z47" s="15">
        <f t="shared" si="25"/>
        <v>0</v>
      </c>
      <c r="AA47" s="15"/>
      <c r="AB47" s="15">
        <f t="shared" si="26"/>
        <v>0</v>
      </c>
    </row>
    <row r="48" spans="1:28" x14ac:dyDescent="0.25">
      <c r="A48" s="15">
        <v>10</v>
      </c>
      <c r="B48" s="15"/>
      <c r="C48" s="15"/>
      <c r="D48" s="15">
        <f t="shared" si="14"/>
        <v>0</v>
      </c>
      <c r="E48" s="15"/>
      <c r="F48" s="15">
        <f t="shared" si="15"/>
        <v>0</v>
      </c>
      <c r="G48" s="15"/>
      <c r="H48" s="15">
        <f t="shared" si="16"/>
        <v>0</v>
      </c>
      <c r="I48" s="15"/>
      <c r="J48" s="15">
        <f t="shared" si="17"/>
        <v>0</v>
      </c>
      <c r="K48" s="15"/>
      <c r="L48" s="15">
        <f t="shared" si="18"/>
        <v>0</v>
      </c>
      <c r="M48" s="15"/>
      <c r="N48" s="15">
        <f t="shared" si="19"/>
        <v>0</v>
      </c>
      <c r="O48" s="15"/>
      <c r="P48" s="15">
        <f t="shared" si="20"/>
        <v>0</v>
      </c>
      <c r="Q48" s="15"/>
      <c r="R48" s="15">
        <f t="shared" si="21"/>
        <v>0</v>
      </c>
      <c r="S48" s="15"/>
      <c r="T48" s="15">
        <f t="shared" si="22"/>
        <v>0</v>
      </c>
      <c r="U48" s="15"/>
      <c r="V48" s="15">
        <f t="shared" si="23"/>
        <v>0</v>
      </c>
      <c r="W48" s="15"/>
      <c r="X48" s="15">
        <f t="shared" si="24"/>
        <v>0</v>
      </c>
      <c r="Y48" s="15"/>
      <c r="Z48" s="15">
        <f t="shared" si="25"/>
        <v>0</v>
      </c>
      <c r="AA48" s="15"/>
      <c r="AB48" s="15">
        <f t="shared" si="26"/>
        <v>0</v>
      </c>
    </row>
    <row r="49" spans="1:28" x14ac:dyDescent="0.25">
      <c r="A49" s="15">
        <v>11</v>
      </c>
      <c r="B49" s="15"/>
      <c r="C49" s="15"/>
      <c r="D49" s="15">
        <f t="shared" si="14"/>
        <v>0</v>
      </c>
      <c r="E49" s="15"/>
      <c r="F49" s="15">
        <f t="shared" si="15"/>
        <v>0</v>
      </c>
      <c r="G49" s="15"/>
      <c r="H49" s="15">
        <f t="shared" si="16"/>
        <v>0</v>
      </c>
      <c r="I49" s="15"/>
      <c r="J49" s="15">
        <f t="shared" si="17"/>
        <v>0</v>
      </c>
      <c r="K49" s="15"/>
      <c r="L49" s="15">
        <f t="shared" si="18"/>
        <v>0</v>
      </c>
      <c r="M49" s="15"/>
      <c r="N49" s="15">
        <f t="shared" si="19"/>
        <v>0</v>
      </c>
      <c r="O49" s="15"/>
      <c r="P49" s="15">
        <f t="shared" si="20"/>
        <v>0</v>
      </c>
      <c r="Q49" s="15"/>
      <c r="R49" s="15">
        <f t="shared" si="21"/>
        <v>0</v>
      </c>
      <c r="S49" s="15"/>
      <c r="T49" s="15">
        <f t="shared" si="22"/>
        <v>0</v>
      </c>
      <c r="U49" s="15"/>
      <c r="V49" s="15">
        <f t="shared" si="23"/>
        <v>0</v>
      </c>
      <c r="W49" s="15"/>
      <c r="X49" s="15">
        <f t="shared" si="24"/>
        <v>0</v>
      </c>
      <c r="Y49" s="15"/>
      <c r="Z49" s="15">
        <f t="shared" si="25"/>
        <v>0</v>
      </c>
      <c r="AA49" s="15"/>
      <c r="AB49" s="15">
        <f t="shared" si="26"/>
        <v>0</v>
      </c>
    </row>
    <row r="50" spans="1:28" x14ac:dyDescent="0.25">
      <c r="A50" s="15">
        <v>12</v>
      </c>
      <c r="B50" s="15"/>
      <c r="C50" s="15"/>
      <c r="D50" s="15">
        <f t="shared" si="14"/>
        <v>0</v>
      </c>
      <c r="E50" s="15"/>
      <c r="F50" s="15">
        <f t="shared" si="15"/>
        <v>0</v>
      </c>
      <c r="G50" s="15"/>
      <c r="H50" s="15">
        <f t="shared" si="16"/>
        <v>0</v>
      </c>
      <c r="I50" s="15"/>
      <c r="J50" s="15">
        <f t="shared" si="17"/>
        <v>0</v>
      </c>
      <c r="K50" s="15"/>
      <c r="L50" s="15">
        <f t="shared" si="18"/>
        <v>0</v>
      </c>
      <c r="M50" s="15"/>
      <c r="N50" s="15">
        <f t="shared" si="19"/>
        <v>0</v>
      </c>
      <c r="O50" s="15"/>
      <c r="P50" s="15">
        <f t="shared" si="20"/>
        <v>0</v>
      </c>
      <c r="Q50" s="15"/>
      <c r="R50" s="15">
        <f t="shared" si="21"/>
        <v>0</v>
      </c>
      <c r="S50" s="15"/>
      <c r="T50" s="15">
        <f t="shared" si="22"/>
        <v>0</v>
      </c>
      <c r="U50" s="15"/>
      <c r="V50" s="15">
        <f t="shared" si="23"/>
        <v>0</v>
      </c>
      <c r="W50" s="15"/>
      <c r="X50" s="15">
        <f t="shared" si="24"/>
        <v>0</v>
      </c>
      <c r="Y50" s="15"/>
      <c r="Z50" s="15">
        <f t="shared" si="25"/>
        <v>0</v>
      </c>
      <c r="AA50" s="15"/>
      <c r="AB50" s="15">
        <f t="shared" si="26"/>
        <v>0</v>
      </c>
    </row>
    <row r="51" spans="1:28" x14ac:dyDescent="0.25">
      <c r="A51" s="15">
        <v>13</v>
      </c>
      <c r="B51" s="15"/>
      <c r="C51" s="15"/>
      <c r="D51" s="15">
        <f t="shared" si="14"/>
        <v>0</v>
      </c>
      <c r="E51" s="15"/>
      <c r="F51" s="15">
        <f t="shared" si="15"/>
        <v>0</v>
      </c>
      <c r="G51" s="15"/>
      <c r="H51" s="15">
        <f t="shared" si="16"/>
        <v>0</v>
      </c>
      <c r="I51" s="15"/>
      <c r="J51" s="15">
        <f t="shared" si="17"/>
        <v>0</v>
      </c>
      <c r="K51" s="15"/>
      <c r="L51" s="15">
        <f t="shared" si="18"/>
        <v>0</v>
      </c>
      <c r="M51" s="15"/>
      <c r="N51" s="15">
        <f t="shared" si="19"/>
        <v>0</v>
      </c>
      <c r="O51" s="15"/>
      <c r="P51" s="15">
        <f t="shared" si="20"/>
        <v>0</v>
      </c>
      <c r="Q51" s="15"/>
      <c r="R51" s="15">
        <f t="shared" si="21"/>
        <v>0</v>
      </c>
      <c r="S51" s="15"/>
      <c r="T51" s="15">
        <f t="shared" si="22"/>
        <v>0</v>
      </c>
      <c r="U51" s="15"/>
      <c r="V51" s="15">
        <f t="shared" si="23"/>
        <v>0</v>
      </c>
      <c r="W51" s="15"/>
      <c r="X51" s="15">
        <f t="shared" si="24"/>
        <v>0</v>
      </c>
      <c r="Y51" s="15"/>
      <c r="Z51" s="15">
        <f t="shared" si="25"/>
        <v>0</v>
      </c>
      <c r="AA51" s="15"/>
      <c r="AB51" s="15">
        <f t="shared" si="26"/>
        <v>0</v>
      </c>
    </row>
    <row r="52" spans="1:28" x14ac:dyDescent="0.25">
      <c r="A52" s="15">
        <v>14</v>
      </c>
      <c r="B52" s="15"/>
      <c r="C52" s="15"/>
      <c r="D52" s="15">
        <f t="shared" si="14"/>
        <v>0</v>
      </c>
      <c r="E52" s="15"/>
      <c r="F52" s="15">
        <f t="shared" si="15"/>
        <v>0</v>
      </c>
      <c r="G52" s="15"/>
      <c r="H52" s="15">
        <f t="shared" si="16"/>
        <v>0</v>
      </c>
      <c r="I52" s="15"/>
      <c r="J52" s="15">
        <f t="shared" si="17"/>
        <v>0</v>
      </c>
      <c r="K52" s="15"/>
      <c r="L52" s="15">
        <f t="shared" si="18"/>
        <v>0</v>
      </c>
      <c r="M52" s="15"/>
      <c r="N52" s="15">
        <f t="shared" si="19"/>
        <v>0</v>
      </c>
      <c r="O52" s="15"/>
      <c r="P52" s="15">
        <f>C52*O52</f>
        <v>0</v>
      </c>
      <c r="Q52" s="15"/>
      <c r="R52" s="15">
        <f t="shared" si="21"/>
        <v>0</v>
      </c>
      <c r="S52" s="15"/>
      <c r="T52" s="15">
        <f t="shared" si="22"/>
        <v>0</v>
      </c>
      <c r="U52" s="15"/>
      <c r="V52" s="15">
        <f t="shared" si="23"/>
        <v>0</v>
      </c>
      <c r="W52" s="15"/>
      <c r="X52" s="15">
        <f t="shared" si="24"/>
        <v>0</v>
      </c>
      <c r="Y52" s="15"/>
      <c r="Z52" s="15">
        <f t="shared" si="25"/>
        <v>0</v>
      </c>
      <c r="AA52" s="15"/>
      <c r="AB52" s="15">
        <f t="shared" si="26"/>
        <v>0</v>
      </c>
    </row>
    <row r="53" spans="1:28" x14ac:dyDescent="0.25">
      <c r="A53" s="15">
        <v>15</v>
      </c>
      <c r="B53" s="15"/>
      <c r="C53" s="15"/>
      <c r="D53" s="15">
        <f t="shared" si="14"/>
        <v>0</v>
      </c>
      <c r="E53" s="15"/>
      <c r="F53" s="15">
        <f t="shared" si="15"/>
        <v>0</v>
      </c>
      <c r="G53" s="15"/>
      <c r="H53" s="15">
        <f t="shared" si="16"/>
        <v>0</v>
      </c>
      <c r="I53" s="15"/>
      <c r="J53" s="15">
        <f t="shared" si="17"/>
        <v>0</v>
      </c>
      <c r="K53" s="15"/>
      <c r="L53" s="15">
        <f t="shared" si="18"/>
        <v>0</v>
      </c>
      <c r="M53" s="15"/>
      <c r="N53" s="15">
        <f t="shared" si="19"/>
        <v>0</v>
      </c>
      <c r="O53" s="15"/>
      <c r="P53" s="15">
        <f t="shared" ref="P53:P58" si="27">C53*O53</f>
        <v>0</v>
      </c>
      <c r="Q53" s="15"/>
      <c r="R53" s="15">
        <f t="shared" si="21"/>
        <v>0</v>
      </c>
      <c r="S53" s="15"/>
      <c r="T53" s="15">
        <f t="shared" si="22"/>
        <v>0</v>
      </c>
      <c r="U53" s="15"/>
      <c r="V53" s="15">
        <f t="shared" si="23"/>
        <v>0</v>
      </c>
      <c r="W53" s="15"/>
      <c r="X53" s="15">
        <f t="shared" si="24"/>
        <v>0</v>
      </c>
      <c r="Y53" s="15"/>
      <c r="Z53" s="15">
        <f t="shared" si="25"/>
        <v>0</v>
      </c>
      <c r="AA53" s="15"/>
      <c r="AB53" s="15">
        <f t="shared" si="26"/>
        <v>0</v>
      </c>
    </row>
    <row r="54" spans="1:28" x14ac:dyDescent="0.25">
      <c r="A54" s="15">
        <v>16</v>
      </c>
      <c r="B54" s="15"/>
      <c r="C54" s="15"/>
      <c r="D54" s="15">
        <f t="shared" si="14"/>
        <v>0</v>
      </c>
      <c r="E54" s="15"/>
      <c r="F54" s="15">
        <f t="shared" si="15"/>
        <v>0</v>
      </c>
      <c r="G54" s="15"/>
      <c r="H54" s="15">
        <f t="shared" si="16"/>
        <v>0</v>
      </c>
      <c r="I54" s="15"/>
      <c r="J54" s="15">
        <f t="shared" si="17"/>
        <v>0</v>
      </c>
      <c r="K54" s="15"/>
      <c r="L54" s="15">
        <f t="shared" si="18"/>
        <v>0</v>
      </c>
      <c r="M54" s="15"/>
      <c r="N54" s="15">
        <f t="shared" si="19"/>
        <v>0</v>
      </c>
      <c r="O54" s="15"/>
      <c r="P54" s="15">
        <f t="shared" si="27"/>
        <v>0</v>
      </c>
      <c r="Q54" s="15"/>
      <c r="R54" s="15">
        <f t="shared" si="21"/>
        <v>0</v>
      </c>
      <c r="S54" s="15"/>
      <c r="T54" s="15">
        <f t="shared" si="22"/>
        <v>0</v>
      </c>
      <c r="U54" s="15"/>
      <c r="V54" s="15">
        <f t="shared" si="23"/>
        <v>0</v>
      </c>
      <c r="W54" s="15"/>
      <c r="X54" s="15">
        <f t="shared" si="24"/>
        <v>0</v>
      </c>
      <c r="Y54" s="15"/>
      <c r="Z54" s="15">
        <f t="shared" si="25"/>
        <v>0</v>
      </c>
      <c r="AA54" s="15"/>
      <c r="AB54" s="15">
        <f t="shared" si="26"/>
        <v>0</v>
      </c>
    </row>
    <row r="55" spans="1:28" x14ac:dyDescent="0.25">
      <c r="A55" s="15">
        <v>17</v>
      </c>
      <c r="B55" s="15"/>
      <c r="C55" s="15"/>
      <c r="D55" s="15">
        <f t="shared" si="14"/>
        <v>0</v>
      </c>
      <c r="E55" s="15"/>
      <c r="F55" s="15">
        <f t="shared" si="15"/>
        <v>0</v>
      </c>
      <c r="G55" s="15"/>
      <c r="H55" s="15">
        <f t="shared" si="16"/>
        <v>0</v>
      </c>
      <c r="I55" s="15"/>
      <c r="J55" s="15">
        <f t="shared" si="17"/>
        <v>0</v>
      </c>
      <c r="K55" s="15"/>
      <c r="L55" s="15">
        <f t="shared" si="18"/>
        <v>0</v>
      </c>
      <c r="M55" s="15"/>
      <c r="N55" s="15">
        <f t="shared" si="19"/>
        <v>0</v>
      </c>
      <c r="O55" s="15"/>
      <c r="P55" s="15">
        <f t="shared" si="27"/>
        <v>0</v>
      </c>
      <c r="Q55" s="15"/>
      <c r="R55" s="15">
        <f t="shared" si="21"/>
        <v>0</v>
      </c>
      <c r="S55" s="15"/>
      <c r="T55" s="15">
        <f t="shared" si="22"/>
        <v>0</v>
      </c>
      <c r="U55" s="15"/>
      <c r="V55" s="15">
        <f t="shared" si="23"/>
        <v>0</v>
      </c>
      <c r="W55" s="15"/>
      <c r="X55" s="15">
        <f t="shared" si="24"/>
        <v>0</v>
      </c>
      <c r="Y55" s="15"/>
      <c r="Z55" s="15">
        <f t="shared" si="25"/>
        <v>0</v>
      </c>
      <c r="AA55" s="15"/>
      <c r="AB55" s="15">
        <f t="shared" si="26"/>
        <v>0</v>
      </c>
    </row>
    <row r="56" spans="1:28" x14ac:dyDescent="0.25">
      <c r="A56" s="15">
        <v>18</v>
      </c>
      <c r="B56" s="15"/>
      <c r="C56" s="15"/>
      <c r="D56" s="15">
        <f t="shared" si="14"/>
        <v>0</v>
      </c>
      <c r="E56" s="15"/>
      <c r="F56" s="15">
        <f t="shared" si="15"/>
        <v>0</v>
      </c>
      <c r="G56" s="15"/>
      <c r="H56" s="15">
        <f t="shared" si="16"/>
        <v>0</v>
      </c>
      <c r="I56" s="15"/>
      <c r="J56" s="15">
        <f t="shared" si="17"/>
        <v>0</v>
      </c>
      <c r="K56" s="15"/>
      <c r="L56" s="15">
        <f t="shared" si="18"/>
        <v>0</v>
      </c>
      <c r="M56" s="15"/>
      <c r="N56" s="15">
        <f t="shared" si="19"/>
        <v>0</v>
      </c>
      <c r="O56" s="15"/>
      <c r="P56" s="15">
        <f t="shared" si="27"/>
        <v>0</v>
      </c>
      <c r="Q56" s="15"/>
      <c r="R56" s="15">
        <f t="shared" si="21"/>
        <v>0</v>
      </c>
      <c r="S56" s="15"/>
      <c r="T56" s="15">
        <f t="shared" si="22"/>
        <v>0</v>
      </c>
      <c r="U56" s="15"/>
      <c r="V56" s="15">
        <f t="shared" si="23"/>
        <v>0</v>
      </c>
      <c r="W56" s="15"/>
      <c r="X56" s="15">
        <f t="shared" si="24"/>
        <v>0</v>
      </c>
      <c r="Y56" s="15"/>
      <c r="Z56" s="15">
        <f t="shared" si="25"/>
        <v>0</v>
      </c>
      <c r="AA56" s="15"/>
      <c r="AB56" s="15">
        <f t="shared" si="26"/>
        <v>0</v>
      </c>
    </row>
    <row r="57" spans="1:28" x14ac:dyDescent="0.25">
      <c r="A57" s="15">
        <v>19</v>
      </c>
      <c r="B57" s="15"/>
      <c r="C57" s="15"/>
      <c r="D57" s="15">
        <f t="shared" si="14"/>
        <v>0</v>
      </c>
      <c r="E57" s="15"/>
      <c r="F57" s="15">
        <f t="shared" si="15"/>
        <v>0</v>
      </c>
      <c r="G57" s="15"/>
      <c r="H57" s="15">
        <f t="shared" si="16"/>
        <v>0</v>
      </c>
      <c r="I57" s="15"/>
      <c r="J57" s="15">
        <f t="shared" si="17"/>
        <v>0</v>
      </c>
      <c r="K57" s="15"/>
      <c r="L57" s="15">
        <f t="shared" si="18"/>
        <v>0</v>
      </c>
      <c r="M57" s="15"/>
      <c r="N57" s="15">
        <f t="shared" si="19"/>
        <v>0</v>
      </c>
      <c r="O57" s="15"/>
      <c r="P57" s="15">
        <f t="shared" si="27"/>
        <v>0</v>
      </c>
      <c r="Q57" s="15"/>
      <c r="R57" s="15">
        <f t="shared" si="21"/>
        <v>0</v>
      </c>
      <c r="S57" s="15"/>
      <c r="T57" s="15">
        <f t="shared" si="22"/>
        <v>0</v>
      </c>
      <c r="U57" s="15"/>
      <c r="V57" s="15">
        <f t="shared" si="23"/>
        <v>0</v>
      </c>
      <c r="W57" s="15"/>
      <c r="X57" s="15">
        <f t="shared" si="24"/>
        <v>0</v>
      </c>
      <c r="Y57" s="15"/>
      <c r="Z57" s="15">
        <f t="shared" si="25"/>
        <v>0</v>
      </c>
      <c r="AA57" s="15"/>
      <c r="AB57" s="15">
        <f t="shared" si="26"/>
        <v>0</v>
      </c>
    </row>
    <row r="58" spans="1:28" x14ac:dyDescent="0.25">
      <c r="A58" s="25" t="s">
        <v>157</v>
      </c>
      <c r="B58" s="15"/>
      <c r="C58" s="15"/>
      <c r="D58" s="15">
        <f t="shared" si="14"/>
        <v>0</v>
      </c>
      <c r="E58" s="15"/>
      <c r="F58" s="15">
        <f t="shared" si="15"/>
        <v>0</v>
      </c>
      <c r="G58" s="15"/>
      <c r="H58" s="15">
        <f t="shared" si="16"/>
        <v>0</v>
      </c>
      <c r="I58" s="15"/>
      <c r="J58" s="15">
        <f t="shared" si="17"/>
        <v>0</v>
      </c>
      <c r="K58" s="15"/>
      <c r="L58" s="15">
        <f t="shared" si="18"/>
        <v>0</v>
      </c>
      <c r="M58" s="15"/>
      <c r="N58" s="15">
        <f t="shared" si="19"/>
        <v>0</v>
      </c>
      <c r="O58" s="15"/>
      <c r="P58" s="15">
        <f t="shared" si="27"/>
        <v>0</v>
      </c>
      <c r="Q58" s="15"/>
      <c r="R58" s="15">
        <f t="shared" si="21"/>
        <v>0</v>
      </c>
      <c r="S58" s="15"/>
      <c r="T58" s="15">
        <f t="shared" si="22"/>
        <v>0</v>
      </c>
      <c r="U58" s="15"/>
      <c r="V58" s="15">
        <f t="shared" si="23"/>
        <v>0</v>
      </c>
      <c r="W58" s="15"/>
      <c r="X58" s="15">
        <f t="shared" si="24"/>
        <v>0</v>
      </c>
      <c r="Y58" s="15"/>
      <c r="Z58" s="15">
        <f t="shared" si="25"/>
        <v>0</v>
      </c>
      <c r="AA58" s="15"/>
      <c r="AB58" s="15">
        <f t="shared" si="26"/>
        <v>0</v>
      </c>
    </row>
    <row r="59" spans="1:28" x14ac:dyDescent="0.25">
      <c r="A59" s="176" t="s">
        <v>168</v>
      </c>
      <c r="B59" s="177"/>
      <c r="C59" s="15">
        <f>SUM(C39:C58)</f>
        <v>0</v>
      </c>
      <c r="D59" s="15">
        <f>SUM(D39:D58)</f>
        <v>0</v>
      </c>
      <c r="E59" s="15">
        <f>SUM(E39:E58)</f>
        <v>0</v>
      </c>
      <c r="F59" s="15">
        <f t="shared" ref="F59:AB59" si="28">SUM(F39:F58)</f>
        <v>0</v>
      </c>
      <c r="G59" s="15">
        <f t="shared" si="28"/>
        <v>0</v>
      </c>
      <c r="H59" s="15">
        <f t="shared" si="28"/>
        <v>0</v>
      </c>
      <c r="I59" s="15">
        <f t="shared" si="28"/>
        <v>0</v>
      </c>
      <c r="J59" s="15">
        <f t="shared" si="28"/>
        <v>0</v>
      </c>
      <c r="K59" s="15">
        <f t="shared" si="28"/>
        <v>0</v>
      </c>
      <c r="L59" s="15">
        <f t="shared" si="28"/>
        <v>0</v>
      </c>
      <c r="M59" s="15">
        <f t="shared" si="28"/>
        <v>0</v>
      </c>
      <c r="N59" s="15">
        <f t="shared" si="28"/>
        <v>0</v>
      </c>
      <c r="O59" s="15">
        <f t="shared" si="28"/>
        <v>0</v>
      </c>
      <c r="P59" s="15">
        <f t="shared" si="28"/>
        <v>0</v>
      </c>
      <c r="Q59" s="15">
        <f t="shared" si="28"/>
        <v>0</v>
      </c>
      <c r="R59" s="15">
        <f t="shared" si="28"/>
        <v>0</v>
      </c>
      <c r="S59" s="15">
        <f t="shared" si="28"/>
        <v>0</v>
      </c>
      <c r="T59" s="15">
        <f t="shared" si="28"/>
        <v>0</v>
      </c>
      <c r="U59" s="15">
        <f t="shared" si="28"/>
        <v>0</v>
      </c>
      <c r="V59" s="15">
        <f t="shared" si="28"/>
        <v>0</v>
      </c>
      <c r="W59" s="15">
        <f t="shared" si="28"/>
        <v>0</v>
      </c>
      <c r="X59" s="15">
        <f t="shared" si="28"/>
        <v>0</v>
      </c>
      <c r="Y59" s="15">
        <f t="shared" si="28"/>
        <v>0</v>
      </c>
      <c r="Z59" s="15">
        <f t="shared" si="28"/>
        <v>0</v>
      </c>
      <c r="AA59" s="15">
        <f t="shared" si="28"/>
        <v>0</v>
      </c>
      <c r="AB59" s="15">
        <f t="shared" si="28"/>
        <v>0</v>
      </c>
    </row>
    <row r="61" spans="1:28" ht="18.75" x14ac:dyDescent="0.3">
      <c r="A61" s="98" t="s">
        <v>430</v>
      </c>
    </row>
    <row r="62" spans="1:28" x14ac:dyDescent="0.25">
      <c r="A62" s="170" t="s">
        <v>155</v>
      </c>
      <c r="B62" s="178" t="s">
        <v>433</v>
      </c>
      <c r="C62" s="170" t="s">
        <v>159</v>
      </c>
      <c r="D62" s="179" t="s">
        <v>434</v>
      </c>
      <c r="E62" s="170" t="s">
        <v>45</v>
      </c>
      <c r="F62" s="170"/>
      <c r="G62" s="170" t="s">
        <v>46</v>
      </c>
      <c r="H62" s="170"/>
      <c r="I62" s="170" t="s">
        <v>47</v>
      </c>
      <c r="J62" s="170"/>
      <c r="K62" s="170" t="s">
        <v>48</v>
      </c>
      <c r="L62" s="170"/>
      <c r="M62" s="170" t="s">
        <v>49</v>
      </c>
      <c r="N62" s="170"/>
      <c r="O62" s="170" t="s">
        <v>50</v>
      </c>
      <c r="P62" s="170"/>
      <c r="Q62" s="170" t="s">
        <v>161</v>
      </c>
      <c r="R62" s="170"/>
      <c r="S62" s="170" t="s">
        <v>162</v>
      </c>
      <c r="T62" s="170"/>
      <c r="U62" s="170" t="s">
        <v>163</v>
      </c>
      <c r="V62" s="170"/>
      <c r="W62" s="170" t="s">
        <v>164</v>
      </c>
      <c r="X62" s="170"/>
      <c r="Y62" s="170" t="s">
        <v>165</v>
      </c>
      <c r="Z62" s="170"/>
      <c r="AA62" s="170" t="s">
        <v>166</v>
      </c>
      <c r="AB62" s="170"/>
    </row>
    <row r="63" spans="1:28" ht="42.75" customHeight="1" x14ac:dyDescent="0.25">
      <c r="A63" s="170"/>
      <c r="B63" s="178"/>
      <c r="C63" s="170"/>
      <c r="D63" s="180"/>
      <c r="E63" s="27" t="s">
        <v>158</v>
      </c>
      <c r="F63" s="27" t="s">
        <v>160</v>
      </c>
      <c r="G63" s="27" t="s">
        <v>158</v>
      </c>
      <c r="H63" s="27" t="s">
        <v>160</v>
      </c>
      <c r="I63" s="27" t="s">
        <v>158</v>
      </c>
      <c r="J63" s="27" t="s">
        <v>160</v>
      </c>
      <c r="K63" s="27" t="s">
        <v>158</v>
      </c>
      <c r="L63" s="27" t="s">
        <v>160</v>
      </c>
      <c r="M63" s="27" t="s">
        <v>158</v>
      </c>
      <c r="N63" s="27" t="s">
        <v>160</v>
      </c>
      <c r="O63" s="27" t="s">
        <v>158</v>
      </c>
      <c r="P63" s="27" t="s">
        <v>160</v>
      </c>
      <c r="Q63" s="27" t="s">
        <v>158</v>
      </c>
      <c r="R63" s="27" t="s">
        <v>160</v>
      </c>
      <c r="S63" s="27" t="s">
        <v>158</v>
      </c>
      <c r="T63" s="27" t="s">
        <v>160</v>
      </c>
      <c r="U63" s="27" t="s">
        <v>158</v>
      </c>
      <c r="V63" s="27" t="s">
        <v>160</v>
      </c>
      <c r="W63" s="27" t="s">
        <v>158</v>
      </c>
      <c r="X63" s="27" t="s">
        <v>160</v>
      </c>
      <c r="Y63" s="27" t="s">
        <v>158</v>
      </c>
      <c r="Z63" s="27" t="s">
        <v>160</v>
      </c>
      <c r="AA63" s="27" t="s">
        <v>158</v>
      </c>
      <c r="AB63" s="27" t="s">
        <v>160</v>
      </c>
    </row>
    <row r="64" spans="1:28" x14ac:dyDescent="0.25">
      <c r="A64" s="15">
        <v>1</v>
      </c>
      <c r="B64" s="15"/>
      <c r="C64" s="15"/>
      <c r="D64" s="15">
        <f>F64+H64+J64+L64+N64+P64+R64+T64+V64+X64+Z64+AB64</f>
        <v>0</v>
      </c>
      <c r="E64" s="15"/>
      <c r="F64" s="15">
        <f>C64*E64</f>
        <v>0</v>
      </c>
      <c r="G64" s="15"/>
      <c r="H64" s="15">
        <f>C64*G64</f>
        <v>0</v>
      </c>
      <c r="I64" s="15"/>
      <c r="J64" s="15">
        <f>C64*I64</f>
        <v>0</v>
      </c>
      <c r="K64" s="15"/>
      <c r="L64" s="15">
        <f>C64*K64</f>
        <v>0</v>
      </c>
      <c r="M64" s="15"/>
      <c r="N64" s="15">
        <f>C64*M64</f>
        <v>0</v>
      </c>
      <c r="O64" s="15"/>
      <c r="P64" s="15">
        <f>C64*O64</f>
        <v>0</v>
      </c>
      <c r="Q64" s="15"/>
      <c r="R64" s="15">
        <f>C64*Q64</f>
        <v>0</v>
      </c>
      <c r="S64" s="15"/>
      <c r="T64" s="15">
        <f>C64*S64</f>
        <v>0</v>
      </c>
      <c r="U64" s="15"/>
      <c r="V64" s="15">
        <f>C64*U64</f>
        <v>0</v>
      </c>
      <c r="W64" s="15"/>
      <c r="X64" s="15">
        <f>C64*W64</f>
        <v>0</v>
      </c>
      <c r="Y64" s="15"/>
      <c r="Z64" s="15">
        <f>C64*Y64</f>
        <v>0</v>
      </c>
      <c r="AA64" s="15"/>
      <c r="AB64" s="15">
        <f>C64*AA64</f>
        <v>0</v>
      </c>
    </row>
    <row r="65" spans="1:28" x14ac:dyDescent="0.25">
      <c r="A65" s="15">
        <v>2</v>
      </c>
      <c r="B65" s="15"/>
      <c r="C65" s="15"/>
      <c r="D65" s="15">
        <f t="shared" ref="D65:D83" si="29">F65+H65+J65+L65+N65+P65+R65+T65+V65+X65+Z65+AB65</f>
        <v>0</v>
      </c>
      <c r="E65" s="15"/>
      <c r="F65" s="15">
        <f t="shared" ref="F65:F83" si="30">C65*E65</f>
        <v>0</v>
      </c>
      <c r="G65" s="15"/>
      <c r="H65" s="15">
        <f t="shared" ref="H65:H83" si="31">C65*G65</f>
        <v>0</v>
      </c>
      <c r="I65" s="15"/>
      <c r="J65" s="15">
        <f t="shared" ref="J65:J83" si="32">C65*I65</f>
        <v>0</v>
      </c>
      <c r="K65" s="15"/>
      <c r="L65" s="15">
        <f t="shared" ref="L65:L83" si="33">C65*K65</f>
        <v>0</v>
      </c>
      <c r="M65" s="15"/>
      <c r="N65" s="15">
        <f t="shared" ref="N65:N83" si="34">C65*M65</f>
        <v>0</v>
      </c>
      <c r="O65" s="15"/>
      <c r="P65" s="15">
        <f t="shared" ref="P65:P76" si="35">C65*O65</f>
        <v>0</v>
      </c>
      <c r="Q65" s="15"/>
      <c r="R65" s="15">
        <f t="shared" ref="R65:R83" si="36">C65*Q65</f>
        <v>0</v>
      </c>
      <c r="S65" s="15"/>
      <c r="T65" s="15">
        <f t="shared" ref="T65:T83" si="37">C65*S65</f>
        <v>0</v>
      </c>
      <c r="U65" s="15"/>
      <c r="V65" s="15">
        <f t="shared" ref="V65:V83" si="38">C65*U65</f>
        <v>0</v>
      </c>
      <c r="W65" s="15"/>
      <c r="X65" s="15">
        <f t="shared" ref="X65:X83" si="39">C65*W65</f>
        <v>0</v>
      </c>
      <c r="Y65" s="15"/>
      <c r="Z65" s="15">
        <f t="shared" ref="Z65:Z83" si="40">C65*Y65</f>
        <v>0</v>
      </c>
      <c r="AA65" s="15"/>
      <c r="AB65" s="15">
        <f t="shared" ref="AB65:AB83" si="41">C65*AA65</f>
        <v>0</v>
      </c>
    </row>
    <row r="66" spans="1:28" x14ac:dyDescent="0.25">
      <c r="A66" s="15">
        <v>3</v>
      </c>
      <c r="B66" s="15"/>
      <c r="C66" s="15"/>
      <c r="D66" s="15">
        <f t="shared" si="29"/>
        <v>0</v>
      </c>
      <c r="E66" s="15"/>
      <c r="F66" s="15">
        <f t="shared" si="30"/>
        <v>0</v>
      </c>
      <c r="G66" s="15"/>
      <c r="H66" s="15">
        <f t="shared" si="31"/>
        <v>0</v>
      </c>
      <c r="I66" s="15"/>
      <c r="J66" s="15">
        <f t="shared" si="32"/>
        <v>0</v>
      </c>
      <c r="K66" s="15"/>
      <c r="L66" s="15">
        <f t="shared" si="33"/>
        <v>0</v>
      </c>
      <c r="M66" s="15"/>
      <c r="N66" s="15">
        <f t="shared" si="34"/>
        <v>0</v>
      </c>
      <c r="O66" s="15"/>
      <c r="P66" s="15">
        <f t="shared" si="35"/>
        <v>0</v>
      </c>
      <c r="Q66" s="15"/>
      <c r="R66" s="15">
        <f t="shared" si="36"/>
        <v>0</v>
      </c>
      <c r="S66" s="15"/>
      <c r="T66" s="15">
        <f t="shared" si="37"/>
        <v>0</v>
      </c>
      <c r="U66" s="15"/>
      <c r="V66" s="15">
        <f t="shared" si="38"/>
        <v>0</v>
      </c>
      <c r="W66" s="15"/>
      <c r="X66" s="15">
        <f t="shared" si="39"/>
        <v>0</v>
      </c>
      <c r="Y66" s="15"/>
      <c r="Z66" s="15">
        <f t="shared" si="40"/>
        <v>0</v>
      </c>
      <c r="AA66" s="15"/>
      <c r="AB66" s="15">
        <f t="shared" si="41"/>
        <v>0</v>
      </c>
    </row>
    <row r="67" spans="1:28" x14ac:dyDescent="0.25">
      <c r="A67" s="15">
        <v>4</v>
      </c>
      <c r="B67" s="15"/>
      <c r="C67" s="15"/>
      <c r="D67" s="15">
        <f t="shared" si="29"/>
        <v>0</v>
      </c>
      <c r="E67" s="15"/>
      <c r="F67" s="15">
        <f t="shared" si="30"/>
        <v>0</v>
      </c>
      <c r="G67" s="15"/>
      <c r="H67" s="15">
        <f t="shared" si="31"/>
        <v>0</v>
      </c>
      <c r="I67" s="15"/>
      <c r="J67" s="15">
        <f t="shared" si="32"/>
        <v>0</v>
      </c>
      <c r="K67" s="15"/>
      <c r="L67" s="15">
        <f t="shared" si="33"/>
        <v>0</v>
      </c>
      <c r="M67" s="15"/>
      <c r="N67" s="15">
        <f t="shared" si="34"/>
        <v>0</v>
      </c>
      <c r="O67" s="15"/>
      <c r="P67" s="15">
        <f t="shared" si="35"/>
        <v>0</v>
      </c>
      <c r="Q67" s="15"/>
      <c r="R67" s="15">
        <f t="shared" si="36"/>
        <v>0</v>
      </c>
      <c r="S67" s="15"/>
      <c r="T67" s="15">
        <f t="shared" si="37"/>
        <v>0</v>
      </c>
      <c r="U67" s="15"/>
      <c r="V67" s="15">
        <f t="shared" si="38"/>
        <v>0</v>
      </c>
      <c r="W67" s="15"/>
      <c r="X67" s="15">
        <f t="shared" si="39"/>
        <v>0</v>
      </c>
      <c r="Y67" s="15"/>
      <c r="Z67" s="15">
        <f t="shared" si="40"/>
        <v>0</v>
      </c>
      <c r="AA67" s="15"/>
      <c r="AB67" s="15">
        <f t="shared" si="41"/>
        <v>0</v>
      </c>
    </row>
    <row r="68" spans="1:28" x14ac:dyDescent="0.25">
      <c r="A68" s="15">
        <v>5</v>
      </c>
      <c r="B68" s="15"/>
      <c r="C68" s="15"/>
      <c r="D68" s="15">
        <f t="shared" si="29"/>
        <v>0</v>
      </c>
      <c r="E68" s="15"/>
      <c r="F68" s="15">
        <f t="shared" si="30"/>
        <v>0</v>
      </c>
      <c r="G68" s="15"/>
      <c r="H68" s="15">
        <f t="shared" si="31"/>
        <v>0</v>
      </c>
      <c r="I68" s="15"/>
      <c r="J68" s="15">
        <f t="shared" si="32"/>
        <v>0</v>
      </c>
      <c r="K68" s="15"/>
      <c r="L68" s="15">
        <f t="shared" si="33"/>
        <v>0</v>
      </c>
      <c r="M68" s="15"/>
      <c r="N68" s="15">
        <f t="shared" si="34"/>
        <v>0</v>
      </c>
      <c r="O68" s="15"/>
      <c r="P68" s="15">
        <f t="shared" si="35"/>
        <v>0</v>
      </c>
      <c r="Q68" s="15"/>
      <c r="R68" s="15">
        <f t="shared" si="36"/>
        <v>0</v>
      </c>
      <c r="S68" s="15"/>
      <c r="T68" s="15">
        <f t="shared" si="37"/>
        <v>0</v>
      </c>
      <c r="U68" s="15"/>
      <c r="V68" s="15">
        <f t="shared" si="38"/>
        <v>0</v>
      </c>
      <c r="W68" s="15"/>
      <c r="X68" s="15">
        <f t="shared" si="39"/>
        <v>0</v>
      </c>
      <c r="Y68" s="15"/>
      <c r="Z68" s="15">
        <f t="shared" si="40"/>
        <v>0</v>
      </c>
      <c r="AA68" s="15"/>
      <c r="AB68" s="15">
        <f t="shared" si="41"/>
        <v>0</v>
      </c>
    </row>
    <row r="69" spans="1:28" x14ac:dyDescent="0.25">
      <c r="A69" s="15">
        <v>6</v>
      </c>
      <c r="B69" s="15"/>
      <c r="C69" s="15"/>
      <c r="D69" s="15">
        <f t="shared" si="29"/>
        <v>0</v>
      </c>
      <c r="E69" s="15"/>
      <c r="F69" s="15">
        <f t="shared" si="30"/>
        <v>0</v>
      </c>
      <c r="G69" s="15"/>
      <c r="H69" s="15">
        <f t="shared" si="31"/>
        <v>0</v>
      </c>
      <c r="I69" s="15"/>
      <c r="J69" s="15">
        <f t="shared" si="32"/>
        <v>0</v>
      </c>
      <c r="K69" s="15"/>
      <c r="L69" s="15">
        <f t="shared" si="33"/>
        <v>0</v>
      </c>
      <c r="M69" s="15"/>
      <c r="N69" s="15">
        <f t="shared" si="34"/>
        <v>0</v>
      </c>
      <c r="O69" s="15"/>
      <c r="P69" s="15">
        <f t="shared" si="35"/>
        <v>0</v>
      </c>
      <c r="Q69" s="15"/>
      <c r="R69" s="15">
        <f t="shared" si="36"/>
        <v>0</v>
      </c>
      <c r="S69" s="15"/>
      <c r="T69" s="15">
        <f t="shared" si="37"/>
        <v>0</v>
      </c>
      <c r="U69" s="15"/>
      <c r="V69" s="15">
        <f t="shared" si="38"/>
        <v>0</v>
      </c>
      <c r="W69" s="15"/>
      <c r="X69" s="15">
        <f t="shared" si="39"/>
        <v>0</v>
      </c>
      <c r="Y69" s="15"/>
      <c r="Z69" s="15">
        <f t="shared" si="40"/>
        <v>0</v>
      </c>
      <c r="AA69" s="15"/>
      <c r="AB69" s="15">
        <f t="shared" si="41"/>
        <v>0</v>
      </c>
    </row>
    <row r="70" spans="1:28" x14ac:dyDescent="0.25">
      <c r="A70" s="15">
        <v>7</v>
      </c>
      <c r="B70" s="15"/>
      <c r="C70" s="15"/>
      <c r="D70" s="15">
        <f t="shared" si="29"/>
        <v>0</v>
      </c>
      <c r="E70" s="15"/>
      <c r="F70" s="15">
        <f t="shared" si="30"/>
        <v>0</v>
      </c>
      <c r="G70" s="15"/>
      <c r="H70" s="15">
        <f t="shared" si="31"/>
        <v>0</v>
      </c>
      <c r="I70" s="15"/>
      <c r="J70" s="15">
        <f t="shared" si="32"/>
        <v>0</v>
      </c>
      <c r="K70" s="15"/>
      <c r="L70" s="15">
        <f t="shared" si="33"/>
        <v>0</v>
      </c>
      <c r="M70" s="15"/>
      <c r="N70" s="15">
        <f t="shared" si="34"/>
        <v>0</v>
      </c>
      <c r="O70" s="15"/>
      <c r="P70" s="15">
        <f t="shared" si="35"/>
        <v>0</v>
      </c>
      <c r="Q70" s="15"/>
      <c r="R70" s="15">
        <f t="shared" si="36"/>
        <v>0</v>
      </c>
      <c r="S70" s="15"/>
      <c r="T70" s="15">
        <f t="shared" si="37"/>
        <v>0</v>
      </c>
      <c r="U70" s="15"/>
      <c r="V70" s="15">
        <f t="shared" si="38"/>
        <v>0</v>
      </c>
      <c r="W70" s="15"/>
      <c r="X70" s="15">
        <f t="shared" si="39"/>
        <v>0</v>
      </c>
      <c r="Y70" s="15"/>
      <c r="Z70" s="15">
        <f t="shared" si="40"/>
        <v>0</v>
      </c>
      <c r="AA70" s="15"/>
      <c r="AB70" s="15">
        <f t="shared" si="41"/>
        <v>0</v>
      </c>
    </row>
    <row r="71" spans="1:28" x14ac:dyDescent="0.25">
      <c r="A71" s="15">
        <v>8</v>
      </c>
      <c r="B71" s="15"/>
      <c r="C71" s="15"/>
      <c r="D71" s="15">
        <f t="shared" si="29"/>
        <v>0</v>
      </c>
      <c r="E71" s="15"/>
      <c r="F71" s="15">
        <f t="shared" si="30"/>
        <v>0</v>
      </c>
      <c r="G71" s="15"/>
      <c r="H71" s="15">
        <f t="shared" si="31"/>
        <v>0</v>
      </c>
      <c r="I71" s="15"/>
      <c r="J71" s="15">
        <f t="shared" si="32"/>
        <v>0</v>
      </c>
      <c r="K71" s="15"/>
      <c r="L71" s="15">
        <f t="shared" si="33"/>
        <v>0</v>
      </c>
      <c r="M71" s="15"/>
      <c r="N71" s="15">
        <f t="shared" si="34"/>
        <v>0</v>
      </c>
      <c r="O71" s="15"/>
      <c r="P71" s="15">
        <f t="shared" si="35"/>
        <v>0</v>
      </c>
      <c r="Q71" s="15"/>
      <c r="R71" s="15">
        <f t="shared" si="36"/>
        <v>0</v>
      </c>
      <c r="S71" s="15"/>
      <c r="T71" s="15">
        <f t="shared" si="37"/>
        <v>0</v>
      </c>
      <c r="U71" s="15"/>
      <c r="V71" s="15">
        <f t="shared" si="38"/>
        <v>0</v>
      </c>
      <c r="W71" s="15"/>
      <c r="X71" s="15">
        <f t="shared" si="39"/>
        <v>0</v>
      </c>
      <c r="Y71" s="15"/>
      <c r="Z71" s="15">
        <f t="shared" si="40"/>
        <v>0</v>
      </c>
      <c r="AA71" s="15"/>
      <c r="AB71" s="15">
        <f t="shared" si="41"/>
        <v>0</v>
      </c>
    </row>
    <row r="72" spans="1:28" x14ac:dyDescent="0.25">
      <c r="A72" s="15">
        <v>9</v>
      </c>
      <c r="B72" s="15"/>
      <c r="C72" s="15"/>
      <c r="D72" s="15">
        <f t="shared" si="29"/>
        <v>0</v>
      </c>
      <c r="E72" s="15"/>
      <c r="F72" s="15">
        <f t="shared" si="30"/>
        <v>0</v>
      </c>
      <c r="G72" s="15"/>
      <c r="H72" s="15">
        <f t="shared" si="31"/>
        <v>0</v>
      </c>
      <c r="I72" s="15"/>
      <c r="J72" s="15">
        <f t="shared" si="32"/>
        <v>0</v>
      </c>
      <c r="K72" s="15"/>
      <c r="L72" s="15">
        <f t="shared" si="33"/>
        <v>0</v>
      </c>
      <c r="M72" s="15"/>
      <c r="N72" s="15">
        <f t="shared" si="34"/>
        <v>0</v>
      </c>
      <c r="O72" s="15"/>
      <c r="P72" s="15">
        <f t="shared" si="35"/>
        <v>0</v>
      </c>
      <c r="Q72" s="15"/>
      <c r="R72" s="15">
        <f t="shared" si="36"/>
        <v>0</v>
      </c>
      <c r="S72" s="15"/>
      <c r="T72" s="15">
        <f t="shared" si="37"/>
        <v>0</v>
      </c>
      <c r="U72" s="15"/>
      <c r="V72" s="15">
        <f t="shared" si="38"/>
        <v>0</v>
      </c>
      <c r="W72" s="15"/>
      <c r="X72" s="15">
        <f t="shared" si="39"/>
        <v>0</v>
      </c>
      <c r="Y72" s="15"/>
      <c r="Z72" s="15">
        <f t="shared" si="40"/>
        <v>0</v>
      </c>
      <c r="AA72" s="15"/>
      <c r="AB72" s="15">
        <f t="shared" si="41"/>
        <v>0</v>
      </c>
    </row>
    <row r="73" spans="1:28" x14ac:dyDescent="0.25">
      <c r="A73" s="15">
        <v>10</v>
      </c>
      <c r="B73" s="15"/>
      <c r="C73" s="15"/>
      <c r="D73" s="15">
        <f t="shared" si="29"/>
        <v>0</v>
      </c>
      <c r="E73" s="15"/>
      <c r="F73" s="15">
        <f t="shared" si="30"/>
        <v>0</v>
      </c>
      <c r="G73" s="15"/>
      <c r="H73" s="15">
        <f t="shared" si="31"/>
        <v>0</v>
      </c>
      <c r="I73" s="15"/>
      <c r="J73" s="15">
        <f t="shared" si="32"/>
        <v>0</v>
      </c>
      <c r="K73" s="15"/>
      <c r="L73" s="15">
        <f t="shared" si="33"/>
        <v>0</v>
      </c>
      <c r="M73" s="15"/>
      <c r="N73" s="15">
        <f t="shared" si="34"/>
        <v>0</v>
      </c>
      <c r="O73" s="15"/>
      <c r="P73" s="15">
        <f t="shared" si="35"/>
        <v>0</v>
      </c>
      <c r="Q73" s="15"/>
      <c r="R73" s="15">
        <f t="shared" si="36"/>
        <v>0</v>
      </c>
      <c r="S73" s="15"/>
      <c r="T73" s="15">
        <f t="shared" si="37"/>
        <v>0</v>
      </c>
      <c r="U73" s="15"/>
      <c r="V73" s="15">
        <f t="shared" si="38"/>
        <v>0</v>
      </c>
      <c r="W73" s="15"/>
      <c r="X73" s="15">
        <f t="shared" si="39"/>
        <v>0</v>
      </c>
      <c r="Y73" s="15"/>
      <c r="Z73" s="15">
        <f t="shared" si="40"/>
        <v>0</v>
      </c>
      <c r="AA73" s="15"/>
      <c r="AB73" s="15">
        <f t="shared" si="41"/>
        <v>0</v>
      </c>
    </row>
    <row r="74" spans="1:28" x14ac:dyDescent="0.25">
      <c r="A74" s="15">
        <v>11</v>
      </c>
      <c r="B74" s="15"/>
      <c r="C74" s="15"/>
      <c r="D74" s="15">
        <f t="shared" si="29"/>
        <v>0</v>
      </c>
      <c r="E74" s="15"/>
      <c r="F74" s="15">
        <f t="shared" si="30"/>
        <v>0</v>
      </c>
      <c r="G74" s="15"/>
      <c r="H74" s="15">
        <f t="shared" si="31"/>
        <v>0</v>
      </c>
      <c r="I74" s="15"/>
      <c r="J74" s="15">
        <f t="shared" si="32"/>
        <v>0</v>
      </c>
      <c r="K74" s="15"/>
      <c r="L74" s="15">
        <f t="shared" si="33"/>
        <v>0</v>
      </c>
      <c r="M74" s="15"/>
      <c r="N74" s="15">
        <f t="shared" si="34"/>
        <v>0</v>
      </c>
      <c r="O74" s="15"/>
      <c r="P74" s="15">
        <f t="shared" si="35"/>
        <v>0</v>
      </c>
      <c r="Q74" s="15"/>
      <c r="R74" s="15">
        <f t="shared" si="36"/>
        <v>0</v>
      </c>
      <c r="S74" s="15"/>
      <c r="T74" s="15">
        <f t="shared" si="37"/>
        <v>0</v>
      </c>
      <c r="U74" s="15"/>
      <c r="V74" s="15">
        <f t="shared" si="38"/>
        <v>0</v>
      </c>
      <c r="W74" s="15"/>
      <c r="X74" s="15">
        <f t="shared" si="39"/>
        <v>0</v>
      </c>
      <c r="Y74" s="15"/>
      <c r="Z74" s="15">
        <f t="shared" si="40"/>
        <v>0</v>
      </c>
      <c r="AA74" s="15"/>
      <c r="AB74" s="15">
        <f t="shared" si="41"/>
        <v>0</v>
      </c>
    </row>
    <row r="75" spans="1:28" x14ac:dyDescent="0.25">
      <c r="A75" s="15">
        <v>12</v>
      </c>
      <c r="B75" s="15"/>
      <c r="C75" s="15"/>
      <c r="D75" s="15">
        <f t="shared" si="29"/>
        <v>0</v>
      </c>
      <c r="E75" s="15"/>
      <c r="F75" s="15">
        <f t="shared" si="30"/>
        <v>0</v>
      </c>
      <c r="G75" s="15"/>
      <c r="H75" s="15">
        <f t="shared" si="31"/>
        <v>0</v>
      </c>
      <c r="I75" s="15"/>
      <c r="J75" s="15">
        <f t="shared" si="32"/>
        <v>0</v>
      </c>
      <c r="K75" s="15"/>
      <c r="L75" s="15">
        <f t="shared" si="33"/>
        <v>0</v>
      </c>
      <c r="M75" s="15"/>
      <c r="N75" s="15">
        <f t="shared" si="34"/>
        <v>0</v>
      </c>
      <c r="O75" s="15"/>
      <c r="P75" s="15">
        <f t="shared" si="35"/>
        <v>0</v>
      </c>
      <c r="Q75" s="15"/>
      <c r="R75" s="15">
        <f t="shared" si="36"/>
        <v>0</v>
      </c>
      <c r="S75" s="15"/>
      <c r="T75" s="15">
        <f t="shared" si="37"/>
        <v>0</v>
      </c>
      <c r="U75" s="15"/>
      <c r="V75" s="15">
        <f t="shared" si="38"/>
        <v>0</v>
      </c>
      <c r="W75" s="15"/>
      <c r="X75" s="15">
        <f t="shared" si="39"/>
        <v>0</v>
      </c>
      <c r="Y75" s="15"/>
      <c r="Z75" s="15">
        <f t="shared" si="40"/>
        <v>0</v>
      </c>
      <c r="AA75" s="15"/>
      <c r="AB75" s="15">
        <f t="shared" si="41"/>
        <v>0</v>
      </c>
    </row>
    <row r="76" spans="1:28" x14ac:dyDescent="0.25">
      <c r="A76" s="15">
        <v>13</v>
      </c>
      <c r="B76" s="15"/>
      <c r="C76" s="15"/>
      <c r="D76" s="15">
        <f t="shared" si="29"/>
        <v>0</v>
      </c>
      <c r="E76" s="15"/>
      <c r="F76" s="15">
        <f t="shared" si="30"/>
        <v>0</v>
      </c>
      <c r="G76" s="15"/>
      <c r="H76" s="15">
        <f t="shared" si="31"/>
        <v>0</v>
      </c>
      <c r="I76" s="15"/>
      <c r="J76" s="15">
        <f t="shared" si="32"/>
        <v>0</v>
      </c>
      <c r="K76" s="15"/>
      <c r="L76" s="15">
        <f t="shared" si="33"/>
        <v>0</v>
      </c>
      <c r="M76" s="15"/>
      <c r="N76" s="15">
        <f t="shared" si="34"/>
        <v>0</v>
      </c>
      <c r="O76" s="15"/>
      <c r="P76" s="15">
        <f t="shared" si="35"/>
        <v>0</v>
      </c>
      <c r="Q76" s="15"/>
      <c r="R76" s="15">
        <f t="shared" si="36"/>
        <v>0</v>
      </c>
      <c r="S76" s="15"/>
      <c r="T76" s="15">
        <f t="shared" si="37"/>
        <v>0</v>
      </c>
      <c r="U76" s="15"/>
      <c r="V76" s="15">
        <f t="shared" si="38"/>
        <v>0</v>
      </c>
      <c r="W76" s="15"/>
      <c r="X76" s="15">
        <f t="shared" si="39"/>
        <v>0</v>
      </c>
      <c r="Y76" s="15"/>
      <c r="Z76" s="15">
        <f t="shared" si="40"/>
        <v>0</v>
      </c>
      <c r="AA76" s="15"/>
      <c r="AB76" s="15">
        <f t="shared" si="41"/>
        <v>0</v>
      </c>
    </row>
    <row r="77" spans="1:28" x14ac:dyDescent="0.25">
      <c r="A77" s="15">
        <v>14</v>
      </c>
      <c r="B77" s="15"/>
      <c r="C77" s="15"/>
      <c r="D77" s="15">
        <f t="shared" si="29"/>
        <v>0</v>
      </c>
      <c r="E77" s="15"/>
      <c r="F77" s="15">
        <f t="shared" si="30"/>
        <v>0</v>
      </c>
      <c r="G77" s="15"/>
      <c r="H77" s="15">
        <f t="shared" si="31"/>
        <v>0</v>
      </c>
      <c r="I77" s="15"/>
      <c r="J77" s="15">
        <f t="shared" si="32"/>
        <v>0</v>
      </c>
      <c r="K77" s="15"/>
      <c r="L77" s="15">
        <f t="shared" si="33"/>
        <v>0</v>
      </c>
      <c r="M77" s="15"/>
      <c r="N77" s="15">
        <f t="shared" si="34"/>
        <v>0</v>
      </c>
      <c r="O77" s="15"/>
      <c r="P77" s="15">
        <f>C77*O77</f>
        <v>0</v>
      </c>
      <c r="Q77" s="15"/>
      <c r="R77" s="15">
        <f t="shared" si="36"/>
        <v>0</v>
      </c>
      <c r="S77" s="15"/>
      <c r="T77" s="15">
        <f t="shared" si="37"/>
        <v>0</v>
      </c>
      <c r="U77" s="15"/>
      <c r="V77" s="15">
        <f t="shared" si="38"/>
        <v>0</v>
      </c>
      <c r="W77" s="15"/>
      <c r="X77" s="15">
        <f t="shared" si="39"/>
        <v>0</v>
      </c>
      <c r="Y77" s="15"/>
      <c r="Z77" s="15">
        <f t="shared" si="40"/>
        <v>0</v>
      </c>
      <c r="AA77" s="15"/>
      <c r="AB77" s="15">
        <f t="shared" si="41"/>
        <v>0</v>
      </c>
    </row>
    <row r="78" spans="1:28" x14ac:dyDescent="0.25">
      <c r="A78" s="15">
        <v>15</v>
      </c>
      <c r="B78" s="15"/>
      <c r="C78" s="15"/>
      <c r="D78" s="15">
        <f t="shared" si="29"/>
        <v>0</v>
      </c>
      <c r="E78" s="15"/>
      <c r="F78" s="15">
        <f t="shared" si="30"/>
        <v>0</v>
      </c>
      <c r="G78" s="15"/>
      <c r="H78" s="15">
        <f t="shared" si="31"/>
        <v>0</v>
      </c>
      <c r="I78" s="15"/>
      <c r="J78" s="15">
        <f t="shared" si="32"/>
        <v>0</v>
      </c>
      <c r="K78" s="15"/>
      <c r="L78" s="15">
        <f t="shared" si="33"/>
        <v>0</v>
      </c>
      <c r="M78" s="15"/>
      <c r="N78" s="15">
        <f t="shared" si="34"/>
        <v>0</v>
      </c>
      <c r="O78" s="15"/>
      <c r="P78" s="15">
        <f t="shared" ref="P78:P83" si="42">C78*O78</f>
        <v>0</v>
      </c>
      <c r="Q78" s="15"/>
      <c r="R78" s="15">
        <f t="shared" si="36"/>
        <v>0</v>
      </c>
      <c r="S78" s="15"/>
      <c r="T78" s="15">
        <f t="shared" si="37"/>
        <v>0</v>
      </c>
      <c r="U78" s="15"/>
      <c r="V78" s="15">
        <f t="shared" si="38"/>
        <v>0</v>
      </c>
      <c r="W78" s="15"/>
      <c r="X78" s="15">
        <f t="shared" si="39"/>
        <v>0</v>
      </c>
      <c r="Y78" s="15"/>
      <c r="Z78" s="15">
        <f t="shared" si="40"/>
        <v>0</v>
      </c>
      <c r="AA78" s="15"/>
      <c r="AB78" s="15">
        <f t="shared" si="41"/>
        <v>0</v>
      </c>
    </row>
    <row r="79" spans="1:28" x14ac:dyDescent="0.25">
      <c r="A79" s="15">
        <v>16</v>
      </c>
      <c r="B79" s="15"/>
      <c r="C79" s="15"/>
      <c r="D79" s="15">
        <f t="shared" si="29"/>
        <v>0</v>
      </c>
      <c r="E79" s="15"/>
      <c r="F79" s="15">
        <f t="shared" si="30"/>
        <v>0</v>
      </c>
      <c r="G79" s="15"/>
      <c r="H79" s="15">
        <f t="shared" si="31"/>
        <v>0</v>
      </c>
      <c r="I79" s="15"/>
      <c r="J79" s="15">
        <f t="shared" si="32"/>
        <v>0</v>
      </c>
      <c r="K79" s="15"/>
      <c r="L79" s="15">
        <f t="shared" si="33"/>
        <v>0</v>
      </c>
      <c r="M79" s="15"/>
      <c r="N79" s="15">
        <f t="shared" si="34"/>
        <v>0</v>
      </c>
      <c r="O79" s="15"/>
      <c r="P79" s="15">
        <f t="shared" si="42"/>
        <v>0</v>
      </c>
      <c r="Q79" s="15"/>
      <c r="R79" s="15">
        <f t="shared" si="36"/>
        <v>0</v>
      </c>
      <c r="S79" s="15"/>
      <c r="T79" s="15">
        <f t="shared" si="37"/>
        <v>0</v>
      </c>
      <c r="U79" s="15"/>
      <c r="V79" s="15">
        <f t="shared" si="38"/>
        <v>0</v>
      </c>
      <c r="W79" s="15"/>
      <c r="X79" s="15">
        <f t="shared" si="39"/>
        <v>0</v>
      </c>
      <c r="Y79" s="15"/>
      <c r="Z79" s="15">
        <f t="shared" si="40"/>
        <v>0</v>
      </c>
      <c r="AA79" s="15"/>
      <c r="AB79" s="15">
        <f t="shared" si="41"/>
        <v>0</v>
      </c>
    </row>
    <row r="80" spans="1:28" x14ac:dyDescent="0.25">
      <c r="A80" s="15">
        <v>17</v>
      </c>
      <c r="B80" s="15"/>
      <c r="C80" s="15"/>
      <c r="D80" s="15">
        <f t="shared" si="29"/>
        <v>0</v>
      </c>
      <c r="E80" s="15"/>
      <c r="F80" s="15">
        <f t="shared" si="30"/>
        <v>0</v>
      </c>
      <c r="G80" s="15"/>
      <c r="H80" s="15">
        <f t="shared" si="31"/>
        <v>0</v>
      </c>
      <c r="I80" s="15"/>
      <c r="J80" s="15">
        <f t="shared" si="32"/>
        <v>0</v>
      </c>
      <c r="K80" s="15"/>
      <c r="L80" s="15">
        <f t="shared" si="33"/>
        <v>0</v>
      </c>
      <c r="M80" s="15"/>
      <c r="N80" s="15">
        <f t="shared" si="34"/>
        <v>0</v>
      </c>
      <c r="O80" s="15"/>
      <c r="P80" s="15">
        <f t="shared" si="42"/>
        <v>0</v>
      </c>
      <c r="Q80" s="15"/>
      <c r="R80" s="15">
        <f t="shared" si="36"/>
        <v>0</v>
      </c>
      <c r="S80" s="15"/>
      <c r="T80" s="15">
        <f t="shared" si="37"/>
        <v>0</v>
      </c>
      <c r="U80" s="15"/>
      <c r="V80" s="15">
        <f t="shared" si="38"/>
        <v>0</v>
      </c>
      <c r="W80" s="15"/>
      <c r="X80" s="15">
        <f t="shared" si="39"/>
        <v>0</v>
      </c>
      <c r="Y80" s="15"/>
      <c r="Z80" s="15">
        <f t="shared" si="40"/>
        <v>0</v>
      </c>
      <c r="AA80" s="15"/>
      <c r="AB80" s="15">
        <f t="shared" si="41"/>
        <v>0</v>
      </c>
    </row>
    <row r="81" spans="1:28" x14ac:dyDescent="0.25">
      <c r="A81" s="15">
        <v>18</v>
      </c>
      <c r="B81" s="15"/>
      <c r="C81" s="15"/>
      <c r="D81" s="15">
        <f t="shared" si="29"/>
        <v>0</v>
      </c>
      <c r="E81" s="15"/>
      <c r="F81" s="15">
        <f t="shared" si="30"/>
        <v>0</v>
      </c>
      <c r="G81" s="15"/>
      <c r="H81" s="15">
        <f t="shared" si="31"/>
        <v>0</v>
      </c>
      <c r="I81" s="15"/>
      <c r="J81" s="15">
        <f t="shared" si="32"/>
        <v>0</v>
      </c>
      <c r="K81" s="15"/>
      <c r="L81" s="15">
        <f t="shared" si="33"/>
        <v>0</v>
      </c>
      <c r="M81" s="15"/>
      <c r="N81" s="15">
        <f t="shared" si="34"/>
        <v>0</v>
      </c>
      <c r="O81" s="15"/>
      <c r="P81" s="15">
        <f t="shared" si="42"/>
        <v>0</v>
      </c>
      <c r="Q81" s="15"/>
      <c r="R81" s="15">
        <f t="shared" si="36"/>
        <v>0</v>
      </c>
      <c r="S81" s="15"/>
      <c r="T81" s="15">
        <f t="shared" si="37"/>
        <v>0</v>
      </c>
      <c r="U81" s="15"/>
      <c r="V81" s="15">
        <f t="shared" si="38"/>
        <v>0</v>
      </c>
      <c r="W81" s="15"/>
      <c r="X81" s="15">
        <f t="shared" si="39"/>
        <v>0</v>
      </c>
      <c r="Y81" s="15"/>
      <c r="Z81" s="15">
        <f t="shared" si="40"/>
        <v>0</v>
      </c>
      <c r="AA81" s="15"/>
      <c r="AB81" s="15">
        <f t="shared" si="41"/>
        <v>0</v>
      </c>
    </row>
    <row r="82" spans="1:28" x14ac:dyDescent="0.25">
      <c r="A82" s="15">
        <v>19</v>
      </c>
      <c r="B82" s="15"/>
      <c r="C82" s="15"/>
      <c r="D82" s="15">
        <f t="shared" si="29"/>
        <v>0</v>
      </c>
      <c r="E82" s="15"/>
      <c r="F82" s="15">
        <f t="shared" si="30"/>
        <v>0</v>
      </c>
      <c r="G82" s="15"/>
      <c r="H82" s="15">
        <f t="shared" si="31"/>
        <v>0</v>
      </c>
      <c r="I82" s="15"/>
      <c r="J82" s="15">
        <f t="shared" si="32"/>
        <v>0</v>
      </c>
      <c r="K82" s="15"/>
      <c r="L82" s="15">
        <f t="shared" si="33"/>
        <v>0</v>
      </c>
      <c r="M82" s="15"/>
      <c r="N82" s="15">
        <f t="shared" si="34"/>
        <v>0</v>
      </c>
      <c r="O82" s="15"/>
      <c r="P82" s="15">
        <f t="shared" si="42"/>
        <v>0</v>
      </c>
      <c r="Q82" s="15"/>
      <c r="R82" s="15">
        <f t="shared" si="36"/>
        <v>0</v>
      </c>
      <c r="S82" s="15"/>
      <c r="T82" s="15">
        <f t="shared" si="37"/>
        <v>0</v>
      </c>
      <c r="U82" s="15"/>
      <c r="V82" s="15">
        <f t="shared" si="38"/>
        <v>0</v>
      </c>
      <c r="W82" s="15"/>
      <c r="X82" s="15">
        <f t="shared" si="39"/>
        <v>0</v>
      </c>
      <c r="Y82" s="15"/>
      <c r="Z82" s="15">
        <f t="shared" si="40"/>
        <v>0</v>
      </c>
      <c r="AA82" s="15"/>
      <c r="AB82" s="15">
        <f t="shared" si="41"/>
        <v>0</v>
      </c>
    </row>
    <row r="83" spans="1:28" x14ac:dyDescent="0.25">
      <c r="A83" s="25" t="s">
        <v>157</v>
      </c>
      <c r="B83" s="15"/>
      <c r="C83" s="15"/>
      <c r="D83" s="15">
        <f t="shared" si="29"/>
        <v>0</v>
      </c>
      <c r="E83" s="15"/>
      <c r="F83" s="15">
        <f t="shared" si="30"/>
        <v>0</v>
      </c>
      <c r="G83" s="15"/>
      <c r="H83" s="15">
        <f t="shared" si="31"/>
        <v>0</v>
      </c>
      <c r="I83" s="15"/>
      <c r="J83" s="15">
        <f t="shared" si="32"/>
        <v>0</v>
      </c>
      <c r="K83" s="15"/>
      <c r="L83" s="15">
        <f t="shared" si="33"/>
        <v>0</v>
      </c>
      <c r="M83" s="15"/>
      <c r="N83" s="15">
        <f t="shared" si="34"/>
        <v>0</v>
      </c>
      <c r="O83" s="15"/>
      <c r="P83" s="15">
        <f t="shared" si="42"/>
        <v>0</v>
      </c>
      <c r="Q83" s="15"/>
      <c r="R83" s="15">
        <f t="shared" si="36"/>
        <v>0</v>
      </c>
      <c r="S83" s="15"/>
      <c r="T83" s="15">
        <f t="shared" si="37"/>
        <v>0</v>
      </c>
      <c r="U83" s="15"/>
      <c r="V83" s="15">
        <f t="shared" si="38"/>
        <v>0</v>
      </c>
      <c r="W83" s="15"/>
      <c r="X83" s="15">
        <f t="shared" si="39"/>
        <v>0</v>
      </c>
      <c r="Y83" s="15"/>
      <c r="Z83" s="15">
        <f t="shared" si="40"/>
        <v>0</v>
      </c>
      <c r="AA83" s="15"/>
      <c r="AB83" s="15">
        <f t="shared" si="41"/>
        <v>0</v>
      </c>
    </row>
    <row r="84" spans="1:28" x14ac:dyDescent="0.25">
      <c r="A84" s="176" t="s">
        <v>168</v>
      </c>
      <c r="B84" s="177"/>
      <c r="C84" s="15">
        <f>SUM(C64:C83)</f>
        <v>0</v>
      </c>
      <c r="D84" s="15">
        <f>SUM(D64:D83)</f>
        <v>0</v>
      </c>
      <c r="E84" s="15">
        <f>SUM(E64:E83)</f>
        <v>0</v>
      </c>
      <c r="F84" s="15">
        <f t="shared" ref="F84:AB84" si="43">SUM(F64:F83)</f>
        <v>0</v>
      </c>
      <c r="G84" s="15">
        <f t="shared" si="43"/>
        <v>0</v>
      </c>
      <c r="H84" s="15">
        <f t="shared" si="43"/>
        <v>0</v>
      </c>
      <c r="I84" s="15">
        <f t="shared" si="43"/>
        <v>0</v>
      </c>
      <c r="J84" s="15">
        <f t="shared" si="43"/>
        <v>0</v>
      </c>
      <c r="K84" s="15">
        <f t="shared" si="43"/>
        <v>0</v>
      </c>
      <c r="L84" s="15">
        <f t="shared" si="43"/>
        <v>0</v>
      </c>
      <c r="M84" s="15">
        <f t="shared" si="43"/>
        <v>0</v>
      </c>
      <c r="N84" s="15">
        <f t="shared" si="43"/>
        <v>0</v>
      </c>
      <c r="O84" s="15">
        <f t="shared" si="43"/>
        <v>0</v>
      </c>
      <c r="P84" s="15">
        <f t="shared" si="43"/>
        <v>0</v>
      </c>
      <c r="Q84" s="15">
        <f t="shared" si="43"/>
        <v>0</v>
      </c>
      <c r="R84" s="15">
        <f t="shared" si="43"/>
        <v>0</v>
      </c>
      <c r="S84" s="15">
        <f t="shared" si="43"/>
        <v>0</v>
      </c>
      <c r="T84" s="15">
        <f t="shared" si="43"/>
        <v>0</v>
      </c>
      <c r="U84" s="15">
        <f t="shared" si="43"/>
        <v>0</v>
      </c>
      <c r="V84" s="15">
        <f t="shared" si="43"/>
        <v>0</v>
      </c>
      <c r="W84" s="15">
        <f t="shared" si="43"/>
        <v>0</v>
      </c>
      <c r="X84" s="15">
        <f t="shared" si="43"/>
        <v>0</v>
      </c>
      <c r="Y84" s="15">
        <f t="shared" si="43"/>
        <v>0</v>
      </c>
      <c r="Z84" s="15">
        <f t="shared" si="43"/>
        <v>0</v>
      </c>
      <c r="AA84" s="15">
        <f t="shared" si="43"/>
        <v>0</v>
      </c>
      <c r="AB84" s="15">
        <f t="shared" si="43"/>
        <v>0</v>
      </c>
    </row>
  </sheetData>
  <mergeCells count="62">
    <mergeCell ref="S12:T12"/>
    <mergeCell ref="U12:V12"/>
    <mergeCell ref="A8:H8"/>
    <mergeCell ref="A1:AB1"/>
    <mergeCell ref="A34:B34"/>
    <mergeCell ref="K12:L12"/>
    <mergeCell ref="M12:N12"/>
    <mergeCell ref="O12:P12"/>
    <mergeCell ref="Q12:R12"/>
    <mergeCell ref="E12:F12"/>
    <mergeCell ref="A12:A13"/>
    <mergeCell ref="B12:B13"/>
    <mergeCell ref="C12:C13"/>
    <mergeCell ref="G12:H12"/>
    <mergeCell ref="I12:J12"/>
    <mergeCell ref="W12:X12"/>
    <mergeCell ref="Y12:Z12"/>
    <mergeCell ref="AA12:AB12"/>
    <mergeCell ref="D12:D13"/>
    <mergeCell ref="A37:A38"/>
    <mergeCell ref="B37:B38"/>
    <mergeCell ref="C37:C38"/>
    <mergeCell ref="D37:D38"/>
    <mergeCell ref="E37:F37"/>
    <mergeCell ref="Y37:Z37"/>
    <mergeCell ref="G37:H37"/>
    <mergeCell ref="I37:J37"/>
    <mergeCell ref="K37:L37"/>
    <mergeCell ref="M37:N37"/>
    <mergeCell ref="O37:P37"/>
    <mergeCell ref="U62:V62"/>
    <mergeCell ref="W62:X62"/>
    <mergeCell ref="Q37:R37"/>
    <mergeCell ref="S37:T37"/>
    <mergeCell ref="U37:V37"/>
    <mergeCell ref="W37:X37"/>
    <mergeCell ref="K62:L62"/>
    <mergeCell ref="M62:N62"/>
    <mergeCell ref="O62:P62"/>
    <mergeCell ref="Q62:R62"/>
    <mergeCell ref="S62:T62"/>
    <mergeCell ref="C62:C63"/>
    <mergeCell ref="D62:D63"/>
    <mergeCell ref="E62:F62"/>
    <mergeCell ref="G62:H62"/>
    <mergeCell ref="I62:J62"/>
    <mergeCell ref="I8:AB8"/>
    <mergeCell ref="Y62:Z62"/>
    <mergeCell ref="AA62:AB62"/>
    <mergeCell ref="A84:B84"/>
    <mergeCell ref="A5:H5"/>
    <mergeCell ref="A6:H6"/>
    <mergeCell ref="A7:H7"/>
    <mergeCell ref="A9:H9"/>
    <mergeCell ref="I5:AB5"/>
    <mergeCell ref="I6:AB6"/>
    <mergeCell ref="I7:AB7"/>
    <mergeCell ref="I9:AB9"/>
    <mergeCell ref="AA37:AB37"/>
    <mergeCell ref="A59:B59"/>
    <mergeCell ref="A62:A63"/>
    <mergeCell ref="B62:B6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99"/>
  <sheetViews>
    <sheetView tabSelected="1" view="pageBreakPreview" topLeftCell="A58" zoomScale="55" zoomScaleNormal="40" zoomScaleSheetLayoutView="55" workbookViewId="0">
      <selection activeCell="O96" sqref="O96:R96"/>
    </sheetView>
  </sheetViews>
  <sheetFormatPr defaultRowHeight="15" x14ac:dyDescent="0.25"/>
  <cols>
    <col min="1" max="1" width="7" customWidth="1"/>
    <col min="2" max="2" width="29.28515625" customWidth="1"/>
    <col min="3" max="3" width="19.85546875" customWidth="1"/>
    <col min="4" max="4" width="24.5703125" customWidth="1"/>
    <col min="5" max="5" width="9.140625" customWidth="1"/>
    <col min="7" max="7" width="9.140625" customWidth="1"/>
    <col min="9" max="9" width="9.140625" customWidth="1"/>
    <col min="11" max="11" width="9.140625" customWidth="1"/>
    <col min="13" max="13" width="9.140625" customWidth="1"/>
    <col min="15" max="15" width="9.140625" customWidth="1"/>
    <col min="17" max="17" width="9.140625" customWidth="1"/>
    <col min="19" max="19" width="9.140625" customWidth="1"/>
    <col min="21" max="21" width="9.140625" customWidth="1"/>
  </cols>
  <sheetData>
    <row r="1" spans="1:38" ht="21" x14ac:dyDescent="0.35">
      <c r="A1" s="107" t="s">
        <v>444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row>
    <row r="3" spans="1:38" ht="18.75" x14ac:dyDescent="0.3">
      <c r="A3" s="98" t="s">
        <v>445</v>
      </c>
    </row>
    <row r="4" spans="1:38" ht="50.1" customHeight="1" x14ac:dyDescent="0.25">
      <c r="A4" s="184" t="s">
        <v>181</v>
      </c>
      <c r="B4" s="185"/>
      <c r="C4" s="186"/>
      <c r="D4" s="187"/>
      <c r="E4" s="187"/>
      <c r="F4" s="187"/>
      <c r="G4" s="187"/>
      <c r="H4" s="187"/>
      <c r="I4" s="187"/>
      <c r="J4" s="187"/>
      <c r="K4" s="187"/>
      <c r="L4" s="187"/>
      <c r="M4" s="187"/>
      <c r="N4" s="187"/>
      <c r="O4" s="187"/>
      <c r="P4" s="187"/>
      <c r="Q4" s="187"/>
      <c r="R4" s="187"/>
      <c r="S4" s="187"/>
      <c r="T4" s="187"/>
      <c r="U4" s="187"/>
      <c r="V4" s="187"/>
      <c r="W4" s="187"/>
      <c r="X4" s="187"/>
      <c r="Y4" s="187"/>
      <c r="Z4" s="187"/>
      <c r="AA4" s="187"/>
      <c r="AB4" s="187"/>
    </row>
    <row r="5" spans="1:38" ht="50.1" customHeight="1" x14ac:dyDescent="0.25">
      <c r="A5" s="184" t="s">
        <v>177</v>
      </c>
      <c r="B5" s="185"/>
      <c r="C5" s="186"/>
      <c r="D5" s="187"/>
      <c r="E5" s="187"/>
      <c r="F5" s="187"/>
      <c r="G5" s="187"/>
      <c r="H5" s="187"/>
      <c r="I5" s="187"/>
      <c r="J5" s="187"/>
      <c r="K5" s="187"/>
      <c r="L5" s="187"/>
      <c r="M5" s="187"/>
      <c r="N5" s="187"/>
      <c r="O5" s="187"/>
      <c r="P5" s="187"/>
      <c r="Q5" s="187"/>
      <c r="R5" s="187"/>
      <c r="S5" s="187"/>
      <c r="T5" s="187"/>
      <c r="U5" s="187"/>
      <c r="V5" s="187"/>
      <c r="W5" s="187"/>
      <c r="X5" s="187"/>
      <c r="Y5" s="187"/>
      <c r="Z5" s="187"/>
      <c r="AA5" s="187"/>
      <c r="AB5" s="187"/>
    </row>
    <row r="6" spans="1:38" ht="50.1" customHeight="1" x14ac:dyDescent="0.25">
      <c r="A6" s="184" t="s">
        <v>178</v>
      </c>
      <c r="B6" s="185"/>
      <c r="C6" s="186"/>
      <c r="D6" s="187"/>
      <c r="E6" s="187"/>
      <c r="F6" s="187"/>
      <c r="G6" s="187"/>
      <c r="H6" s="187"/>
      <c r="I6" s="187"/>
      <c r="J6" s="187"/>
      <c r="K6" s="187"/>
      <c r="L6" s="187"/>
      <c r="M6" s="187"/>
      <c r="N6" s="187"/>
      <c r="O6" s="187"/>
      <c r="P6" s="187"/>
      <c r="Q6" s="187"/>
      <c r="R6" s="187"/>
      <c r="S6" s="187"/>
      <c r="T6" s="187"/>
      <c r="U6" s="187"/>
      <c r="V6" s="187"/>
      <c r="W6" s="187"/>
      <c r="X6" s="187"/>
      <c r="Y6" s="187"/>
      <c r="Z6" s="187"/>
      <c r="AA6" s="187"/>
      <c r="AB6" s="187"/>
    </row>
    <row r="7" spans="1:38" ht="50.1" customHeight="1" x14ac:dyDescent="0.25">
      <c r="A7" s="184" t="s">
        <v>179</v>
      </c>
      <c r="B7" s="185"/>
      <c r="C7" s="186"/>
      <c r="D7" s="187"/>
      <c r="E7" s="187"/>
      <c r="F7" s="187"/>
      <c r="G7" s="187"/>
      <c r="H7" s="187"/>
      <c r="I7" s="187"/>
      <c r="J7" s="187"/>
      <c r="K7" s="187"/>
      <c r="L7" s="187"/>
      <c r="M7" s="187"/>
      <c r="N7" s="187"/>
      <c r="O7" s="187"/>
      <c r="P7" s="187"/>
      <c r="Q7" s="187"/>
      <c r="R7" s="187"/>
      <c r="S7" s="187"/>
      <c r="T7" s="187"/>
      <c r="U7" s="187"/>
      <c r="V7" s="187"/>
      <c r="W7" s="187"/>
      <c r="X7" s="187"/>
      <c r="Y7" s="187"/>
      <c r="Z7" s="187"/>
      <c r="AA7" s="187"/>
      <c r="AB7" s="187"/>
    </row>
    <row r="8" spans="1:38" ht="50.1" customHeight="1" x14ac:dyDescent="0.25">
      <c r="A8" s="184" t="s">
        <v>180</v>
      </c>
      <c r="B8" s="185"/>
      <c r="C8" s="186"/>
      <c r="D8" s="187"/>
      <c r="E8" s="187"/>
      <c r="F8" s="187"/>
      <c r="G8" s="187"/>
      <c r="H8" s="187"/>
      <c r="I8" s="187"/>
      <c r="J8" s="187"/>
      <c r="K8" s="187"/>
      <c r="L8" s="187"/>
      <c r="M8" s="187"/>
      <c r="N8" s="187"/>
      <c r="O8" s="187"/>
      <c r="P8" s="187"/>
      <c r="Q8" s="187"/>
      <c r="R8" s="187"/>
      <c r="S8" s="187"/>
      <c r="T8" s="187"/>
      <c r="U8" s="187"/>
      <c r="V8" s="187"/>
      <c r="W8" s="187"/>
      <c r="X8" s="187"/>
      <c r="Y8" s="187"/>
      <c r="Z8" s="187"/>
      <c r="AA8" s="187"/>
      <c r="AB8" s="187"/>
    </row>
    <row r="9" spans="1:38" ht="50.1" customHeight="1" x14ac:dyDescent="0.25">
      <c r="A9" s="184" t="s">
        <v>182</v>
      </c>
      <c r="B9" s="185"/>
      <c r="C9" s="186"/>
      <c r="D9" s="187"/>
      <c r="E9" s="187"/>
      <c r="F9" s="187"/>
      <c r="G9" s="187"/>
      <c r="H9" s="187"/>
      <c r="I9" s="187"/>
      <c r="J9" s="187"/>
      <c r="K9" s="187"/>
      <c r="L9" s="187"/>
      <c r="M9" s="187"/>
      <c r="N9" s="187"/>
      <c r="O9" s="187"/>
      <c r="P9" s="187"/>
      <c r="Q9" s="187"/>
      <c r="R9" s="187"/>
      <c r="S9" s="187"/>
      <c r="T9" s="187"/>
      <c r="U9" s="187"/>
      <c r="V9" s="187"/>
      <c r="W9" s="187"/>
      <c r="X9" s="187"/>
      <c r="Y9" s="187"/>
      <c r="Z9" s="187"/>
      <c r="AA9" s="187"/>
      <c r="AB9" s="187"/>
    </row>
    <row r="10" spans="1:38" ht="15.75" x14ac:dyDescent="0.25">
      <c r="A10" s="90"/>
    </row>
    <row r="11" spans="1:38" ht="18.75" x14ac:dyDescent="0.3">
      <c r="A11" s="98" t="s">
        <v>446</v>
      </c>
    </row>
    <row r="12" spans="1:38" s="90" customFormat="1" ht="31.5" x14ac:dyDescent="0.25">
      <c r="A12" s="99" t="s">
        <v>155</v>
      </c>
      <c r="B12" s="100" t="s">
        <v>191</v>
      </c>
      <c r="C12" s="100" t="s">
        <v>183</v>
      </c>
      <c r="D12" s="190" t="s">
        <v>190</v>
      </c>
      <c r="E12" s="190"/>
      <c r="F12" s="190"/>
      <c r="G12" s="190"/>
      <c r="H12" s="190"/>
      <c r="I12" s="190"/>
      <c r="J12" s="190"/>
      <c r="K12" s="190"/>
      <c r="L12" s="190"/>
      <c r="M12" s="190"/>
      <c r="N12" s="190"/>
      <c r="O12" s="191" t="s">
        <v>189</v>
      </c>
      <c r="P12" s="191"/>
      <c r="Q12" s="191"/>
      <c r="R12" s="191"/>
      <c r="S12" s="191"/>
      <c r="T12" s="191"/>
      <c r="U12" s="191"/>
      <c r="V12" s="191"/>
      <c r="W12" s="191"/>
      <c r="X12" s="191"/>
      <c r="Y12" s="191"/>
      <c r="Z12" s="191"/>
      <c r="AA12" s="191"/>
      <c r="AB12" s="191"/>
    </row>
    <row r="13" spans="1:38" s="90" customFormat="1" ht="50.1" customHeight="1" x14ac:dyDescent="0.25">
      <c r="A13" s="101">
        <v>1</v>
      </c>
      <c r="B13" s="102" t="s">
        <v>184</v>
      </c>
      <c r="C13" s="100"/>
      <c r="D13" s="192"/>
      <c r="E13" s="193"/>
      <c r="F13" s="193"/>
      <c r="G13" s="193"/>
      <c r="H13" s="193"/>
      <c r="I13" s="193"/>
      <c r="J13" s="193"/>
      <c r="K13" s="193"/>
      <c r="L13" s="193"/>
      <c r="M13" s="193"/>
      <c r="N13" s="194"/>
      <c r="O13" s="195"/>
      <c r="P13" s="195"/>
      <c r="Q13" s="195"/>
      <c r="R13" s="195"/>
      <c r="S13" s="195"/>
      <c r="T13" s="195"/>
      <c r="U13" s="195"/>
      <c r="V13" s="195"/>
      <c r="W13" s="195"/>
      <c r="X13" s="195"/>
      <c r="Y13" s="195"/>
      <c r="Z13" s="195"/>
      <c r="AA13" s="195"/>
      <c r="AB13" s="195"/>
    </row>
    <row r="14" spans="1:38" s="90" customFormat="1" ht="50.1" customHeight="1" x14ac:dyDescent="0.25">
      <c r="A14" s="101">
        <v>2</v>
      </c>
      <c r="B14" s="102" t="s">
        <v>185</v>
      </c>
      <c r="C14" s="100"/>
      <c r="D14" s="192"/>
      <c r="E14" s="193"/>
      <c r="F14" s="193"/>
      <c r="G14" s="193"/>
      <c r="H14" s="193"/>
      <c r="I14" s="193"/>
      <c r="J14" s="193"/>
      <c r="K14" s="193"/>
      <c r="L14" s="193"/>
      <c r="M14" s="193"/>
      <c r="N14" s="194"/>
      <c r="O14" s="195"/>
      <c r="P14" s="195"/>
      <c r="Q14" s="195"/>
      <c r="R14" s="195"/>
      <c r="S14" s="195"/>
      <c r="T14" s="195"/>
      <c r="U14" s="195"/>
      <c r="V14" s="195"/>
      <c r="W14" s="195"/>
      <c r="X14" s="195"/>
      <c r="Y14" s="195"/>
      <c r="Z14" s="195"/>
      <c r="AA14" s="195"/>
      <c r="AB14" s="195"/>
    </row>
    <row r="15" spans="1:38" s="90" customFormat="1" ht="50.1" customHeight="1" x14ac:dyDescent="0.25">
      <c r="A15" s="101">
        <v>3</v>
      </c>
      <c r="B15" s="102" t="s">
        <v>186</v>
      </c>
      <c r="C15" s="100"/>
      <c r="D15" s="192"/>
      <c r="E15" s="193"/>
      <c r="F15" s="193"/>
      <c r="G15" s="193"/>
      <c r="H15" s="193"/>
      <c r="I15" s="193"/>
      <c r="J15" s="193"/>
      <c r="K15" s="193"/>
      <c r="L15" s="193"/>
      <c r="M15" s="193"/>
      <c r="N15" s="194"/>
      <c r="O15" s="195"/>
      <c r="P15" s="195"/>
      <c r="Q15" s="195"/>
      <c r="R15" s="195"/>
      <c r="S15" s="195"/>
      <c r="T15" s="195"/>
      <c r="U15" s="195"/>
      <c r="V15" s="195"/>
      <c r="W15" s="195"/>
      <c r="X15" s="195"/>
      <c r="Y15" s="195"/>
      <c r="Z15" s="195"/>
      <c r="AA15" s="195"/>
      <c r="AB15" s="195"/>
    </row>
    <row r="16" spans="1:38" s="90" customFormat="1" ht="50.1" customHeight="1" x14ac:dyDescent="0.25">
      <c r="A16" s="101">
        <v>4</v>
      </c>
      <c r="B16" s="102" t="s">
        <v>187</v>
      </c>
      <c r="C16" s="100"/>
      <c r="D16" s="192"/>
      <c r="E16" s="193"/>
      <c r="F16" s="193"/>
      <c r="G16" s="193"/>
      <c r="H16" s="193"/>
      <c r="I16" s="193"/>
      <c r="J16" s="193"/>
      <c r="K16" s="193"/>
      <c r="L16" s="193"/>
      <c r="M16" s="193"/>
      <c r="N16" s="194"/>
      <c r="O16" s="195"/>
      <c r="P16" s="195"/>
      <c r="Q16" s="195"/>
      <c r="R16" s="195"/>
      <c r="S16" s="195"/>
      <c r="T16" s="195"/>
      <c r="U16" s="195"/>
      <c r="V16" s="195"/>
      <c r="W16" s="195"/>
      <c r="X16" s="195"/>
      <c r="Y16" s="195"/>
      <c r="Z16" s="195"/>
      <c r="AA16" s="195"/>
      <c r="AB16" s="195"/>
    </row>
    <row r="17" spans="1:28" s="90" customFormat="1" ht="50.1" customHeight="1" x14ac:dyDescent="0.25">
      <c r="A17" s="101">
        <v>5</v>
      </c>
      <c r="B17" s="102" t="s">
        <v>188</v>
      </c>
      <c r="C17" s="100"/>
      <c r="D17" s="192"/>
      <c r="E17" s="193"/>
      <c r="F17" s="193"/>
      <c r="G17" s="193"/>
      <c r="H17" s="193"/>
      <c r="I17" s="193"/>
      <c r="J17" s="193"/>
      <c r="K17" s="193"/>
      <c r="L17" s="193"/>
      <c r="M17" s="193"/>
      <c r="N17" s="194"/>
      <c r="O17" s="195"/>
      <c r="P17" s="195"/>
      <c r="Q17" s="195"/>
      <c r="R17" s="195"/>
      <c r="S17" s="195"/>
      <c r="T17" s="195"/>
      <c r="U17" s="195"/>
      <c r="V17" s="195"/>
      <c r="W17" s="195"/>
      <c r="X17" s="195"/>
      <c r="Y17" s="195"/>
      <c r="Z17" s="195"/>
      <c r="AA17" s="195"/>
      <c r="AB17" s="195"/>
    </row>
    <row r="18" spans="1:28" x14ac:dyDescent="0.25">
      <c r="A18" s="30"/>
    </row>
    <row r="19" spans="1:28" ht="18.75" x14ac:dyDescent="0.3">
      <c r="A19" s="103" t="s">
        <v>447</v>
      </c>
    </row>
    <row r="20" spans="1:28" ht="45" customHeight="1" x14ac:dyDescent="0.25">
      <c r="A20" s="29" t="s">
        <v>155</v>
      </c>
      <c r="B20" s="29" t="s">
        <v>192</v>
      </c>
      <c r="C20" s="29" t="s">
        <v>194</v>
      </c>
      <c r="D20" s="28" t="s">
        <v>193</v>
      </c>
      <c r="E20" s="178" t="s">
        <v>195</v>
      </c>
      <c r="F20" s="178"/>
      <c r="G20" s="178" t="s">
        <v>196</v>
      </c>
      <c r="H20" s="178"/>
      <c r="I20" s="178"/>
      <c r="J20" s="178" t="s">
        <v>197</v>
      </c>
      <c r="K20" s="178"/>
      <c r="L20" s="178"/>
    </row>
    <row r="21" spans="1:28" x14ac:dyDescent="0.25">
      <c r="A21" s="15">
        <v>1</v>
      </c>
      <c r="B21" s="15"/>
      <c r="C21" s="15"/>
      <c r="D21" s="32"/>
      <c r="E21" s="170">
        <f>C21*D21</f>
        <v>0</v>
      </c>
      <c r="F21" s="170"/>
      <c r="G21" s="170"/>
      <c r="H21" s="170"/>
      <c r="I21" s="170"/>
      <c r="J21" s="170" t="e">
        <f>(G21-E21)/E21</f>
        <v>#DIV/0!</v>
      </c>
      <c r="K21" s="170"/>
      <c r="L21" s="170"/>
    </row>
    <row r="22" spans="1:28" x14ac:dyDescent="0.25">
      <c r="A22" s="15">
        <v>2</v>
      </c>
      <c r="B22" s="15"/>
      <c r="C22" s="15"/>
      <c r="D22" s="32"/>
      <c r="E22" s="170">
        <f t="shared" ref="E22:E39" si="0">C22*D22</f>
        <v>0</v>
      </c>
      <c r="F22" s="170"/>
      <c r="G22" s="170"/>
      <c r="H22" s="170"/>
      <c r="I22" s="170"/>
      <c r="J22" s="170" t="e">
        <f t="shared" ref="J22:J39" si="1">(G22-E22)/E22</f>
        <v>#DIV/0!</v>
      </c>
      <c r="K22" s="170"/>
      <c r="L22" s="170"/>
    </row>
    <row r="23" spans="1:28" x14ac:dyDescent="0.25">
      <c r="A23" s="15">
        <v>3</v>
      </c>
      <c r="B23" s="15"/>
      <c r="C23" s="15"/>
      <c r="D23" s="32"/>
      <c r="E23" s="170">
        <f t="shared" si="0"/>
        <v>0</v>
      </c>
      <c r="F23" s="170"/>
      <c r="G23" s="170"/>
      <c r="H23" s="170"/>
      <c r="I23" s="170"/>
      <c r="J23" s="170" t="e">
        <f t="shared" si="1"/>
        <v>#DIV/0!</v>
      </c>
      <c r="K23" s="170"/>
      <c r="L23" s="170"/>
    </row>
    <row r="24" spans="1:28" x14ac:dyDescent="0.25">
      <c r="A24" s="15">
        <v>4</v>
      </c>
      <c r="B24" s="15"/>
      <c r="C24" s="15"/>
      <c r="D24" s="32"/>
      <c r="E24" s="170">
        <f t="shared" si="0"/>
        <v>0</v>
      </c>
      <c r="F24" s="170"/>
      <c r="G24" s="170"/>
      <c r="H24" s="170"/>
      <c r="I24" s="170"/>
      <c r="J24" s="170" t="e">
        <f t="shared" si="1"/>
        <v>#DIV/0!</v>
      </c>
      <c r="K24" s="170"/>
      <c r="L24" s="170"/>
    </row>
    <row r="25" spans="1:28" x14ac:dyDescent="0.25">
      <c r="A25" s="15">
        <v>5</v>
      </c>
      <c r="B25" s="15"/>
      <c r="C25" s="15"/>
      <c r="D25" s="32"/>
      <c r="E25" s="170">
        <f t="shared" si="0"/>
        <v>0</v>
      </c>
      <c r="F25" s="170"/>
      <c r="G25" s="170"/>
      <c r="H25" s="170"/>
      <c r="I25" s="170"/>
      <c r="J25" s="170" t="e">
        <f t="shared" si="1"/>
        <v>#DIV/0!</v>
      </c>
      <c r="K25" s="170"/>
      <c r="L25" s="170"/>
    </row>
    <row r="26" spans="1:28" x14ac:dyDescent="0.25">
      <c r="A26" s="15">
        <v>6</v>
      </c>
      <c r="B26" s="15"/>
      <c r="C26" s="15"/>
      <c r="D26" s="32"/>
      <c r="E26" s="170">
        <f t="shared" si="0"/>
        <v>0</v>
      </c>
      <c r="F26" s="170"/>
      <c r="G26" s="170"/>
      <c r="H26" s="170"/>
      <c r="I26" s="170"/>
      <c r="J26" s="170" t="e">
        <f t="shared" si="1"/>
        <v>#DIV/0!</v>
      </c>
      <c r="K26" s="170"/>
      <c r="L26" s="170"/>
    </row>
    <row r="27" spans="1:28" x14ac:dyDescent="0.25">
      <c r="A27" s="15">
        <v>7</v>
      </c>
      <c r="B27" s="15"/>
      <c r="C27" s="15"/>
      <c r="D27" s="32"/>
      <c r="E27" s="170">
        <f t="shared" si="0"/>
        <v>0</v>
      </c>
      <c r="F27" s="170"/>
      <c r="G27" s="170"/>
      <c r="H27" s="170"/>
      <c r="I27" s="170"/>
      <c r="J27" s="170" t="e">
        <f t="shared" si="1"/>
        <v>#DIV/0!</v>
      </c>
      <c r="K27" s="170"/>
      <c r="L27" s="170"/>
    </row>
    <row r="28" spans="1:28" x14ac:dyDescent="0.25">
      <c r="A28" s="15">
        <v>8</v>
      </c>
      <c r="B28" s="15"/>
      <c r="C28" s="15"/>
      <c r="D28" s="32"/>
      <c r="E28" s="170">
        <f t="shared" si="0"/>
        <v>0</v>
      </c>
      <c r="F28" s="170"/>
      <c r="G28" s="170"/>
      <c r="H28" s="170"/>
      <c r="I28" s="170"/>
      <c r="J28" s="170" t="e">
        <f t="shared" si="1"/>
        <v>#DIV/0!</v>
      </c>
      <c r="K28" s="170"/>
      <c r="L28" s="170"/>
    </row>
    <row r="29" spans="1:28" x14ac:dyDescent="0.25">
      <c r="A29" s="15">
        <v>9</v>
      </c>
      <c r="B29" s="15"/>
      <c r="C29" s="15"/>
      <c r="D29" s="32"/>
      <c r="E29" s="170">
        <f t="shared" si="0"/>
        <v>0</v>
      </c>
      <c r="F29" s="170"/>
      <c r="G29" s="170"/>
      <c r="H29" s="170"/>
      <c r="I29" s="170"/>
      <c r="J29" s="170" t="e">
        <f t="shared" si="1"/>
        <v>#DIV/0!</v>
      </c>
      <c r="K29" s="170"/>
      <c r="L29" s="170"/>
    </row>
    <row r="30" spans="1:28" x14ac:dyDescent="0.25">
      <c r="A30" s="15">
        <v>10</v>
      </c>
      <c r="B30" s="15"/>
      <c r="C30" s="15"/>
      <c r="D30" s="32"/>
      <c r="E30" s="170">
        <f t="shared" si="0"/>
        <v>0</v>
      </c>
      <c r="F30" s="170"/>
      <c r="G30" s="170"/>
      <c r="H30" s="170"/>
      <c r="I30" s="170"/>
      <c r="J30" s="170" t="e">
        <f t="shared" si="1"/>
        <v>#DIV/0!</v>
      </c>
      <c r="K30" s="170"/>
      <c r="L30" s="170"/>
    </row>
    <row r="31" spans="1:28" x14ac:dyDescent="0.25">
      <c r="A31" s="15">
        <v>11</v>
      </c>
      <c r="B31" s="15"/>
      <c r="C31" s="15"/>
      <c r="D31" s="32"/>
      <c r="E31" s="170">
        <f t="shared" si="0"/>
        <v>0</v>
      </c>
      <c r="F31" s="170"/>
      <c r="G31" s="170"/>
      <c r="H31" s="170"/>
      <c r="I31" s="170"/>
      <c r="J31" s="170" t="e">
        <f t="shared" si="1"/>
        <v>#DIV/0!</v>
      </c>
      <c r="K31" s="170"/>
      <c r="L31" s="170"/>
    </row>
    <row r="32" spans="1:28" x14ac:dyDescent="0.25">
      <c r="A32" s="15">
        <v>12</v>
      </c>
      <c r="B32" s="15"/>
      <c r="C32" s="15"/>
      <c r="D32" s="32"/>
      <c r="E32" s="170">
        <f t="shared" si="0"/>
        <v>0</v>
      </c>
      <c r="F32" s="170"/>
      <c r="G32" s="170"/>
      <c r="H32" s="170"/>
      <c r="I32" s="170"/>
      <c r="J32" s="170" t="e">
        <f t="shared" si="1"/>
        <v>#DIV/0!</v>
      </c>
      <c r="K32" s="170"/>
      <c r="L32" s="170"/>
    </row>
    <row r="33" spans="1:38" x14ac:dyDescent="0.25">
      <c r="A33" s="15">
        <v>13</v>
      </c>
      <c r="B33" s="15"/>
      <c r="C33" s="15"/>
      <c r="D33" s="32"/>
      <c r="E33" s="170">
        <f t="shared" si="0"/>
        <v>0</v>
      </c>
      <c r="F33" s="170"/>
      <c r="G33" s="170"/>
      <c r="H33" s="170"/>
      <c r="I33" s="170"/>
      <c r="J33" s="170" t="e">
        <f t="shared" si="1"/>
        <v>#DIV/0!</v>
      </c>
      <c r="K33" s="170"/>
      <c r="L33" s="170"/>
    </row>
    <row r="34" spans="1:38" x14ac:dyDescent="0.25">
      <c r="A34" s="15">
        <v>14</v>
      </c>
      <c r="B34" s="15"/>
      <c r="C34" s="15"/>
      <c r="D34" s="32"/>
      <c r="E34" s="170">
        <f t="shared" si="0"/>
        <v>0</v>
      </c>
      <c r="F34" s="170"/>
      <c r="G34" s="170"/>
      <c r="H34" s="170"/>
      <c r="I34" s="170"/>
      <c r="J34" s="170" t="e">
        <f t="shared" si="1"/>
        <v>#DIV/0!</v>
      </c>
      <c r="K34" s="170"/>
      <c r="L34" s="170"/>
    </row>
    <row r="35" spans="1:38" x14ac:dyDescent="0.25">
      <c r="A35" s="15">
        <v>15</v>
      </c>
      <c r="B35" s="15"/>
      <c r="C35" s="15"/>
      <c r="D35" s="32"/>
      <c r="E35" s="170">
        <f t="shared" si="0"/>
        <v>0</v>
      </c>
      <c r="F35" s="170"/>
      <c r="G35" s="170"/>
      <c r="H35" s="170"/>
      <c r="I35" s="170"/>
      <c r="J35" s="170" t="e">
        <f t="shared" si="1"/>
        <v>#DIV/0!</v>
      </c>
      <c r="K35" s="170"/>
      <c r="L35" s="170"/>
    </row>
    <row r="36" spans="1:38" x14ac:dyDescent="0.25">
      <c r="A36" s="15">
        <v>16</v>
      </c>
      <c r="B36" s="15"/>
      <c r="C36" s="15"/>
      <c r="D36" s="32"/>
      <c r="E36" s="170">
        <f t="shared" si="0"/>
        <v>0</v>
      </c>
      <c r="F36" s="170"/>
      <c r="G36" s="170"/>
      <c r="H36" s="170"/>
      <c r="I36" s="170"/>
      <c r="J36" s="170" t="e">
        <f t="shared" si="1"/>
        <v>#DIV/0!</v>
      </c>
      <c r="K36" s="170"/>
      <c r="L36" s="170"/>
    </row>
    <row r="37" spans="1:38" x14ac:dyDescent="0.25">
      <c r="A37" s="15">
        <v>17</v>
      </c>
      <c r="B37" s="15"/>
      <c r="C37" s="15"/>
      <c r="D37" s="32"/>
      <c r="E37" s="170">
        <f t="shared" si="0"/>
        <v>0</v>
      </c>
      <c r="F37" s="170"/>
      <c r="G37" s="170"/>
      <c r="H37" s="170"/>
      <c r="I37" s="170"/>
      <c r="J37" s="170" t="e">
        <f t="shared" si="1"/>
        <v>#DIV/0!</v>
      </c>
      <c r="K37" s="170"/>
      <c r="L37" s="170"/>
    </row>
    <row r="38" spans="1:38" x14ac:dyDescent="0.25">
      <c r="A38" s="15">
        <v>18</v>
      </c>
      <c r="B38" s="15"/>
      <c r="C38" s="15"/>
      <c r="D38" s="32"/>
      <c r="E38" s="170">
        <f t="shared" si="0"/>
        <v>0</v>
      </c>
      <c r="F38" s="170"/>
      <c r="G38" s="170"/>
      <c r="H38" s="170"/>
      <c r="I38" s="170"/>
      <c r="J38" s="170" t="e">
        <f t="shared" si="1"/>
        <v>#DIV/0!</v>
      </c>
      <c r="K38" s="170"/>
      <c r="L38" s="170"/>
    </row>
    <row r="39" spans="1:38" x14ac:dyDescent="0.25">
      <c r="A39" s="15">
        <v>19</v>
      </c>
      <c r="B39" s="15"/>
      <c r="C39" s="15"/>
      <c r="D39" s="32"/>
      <c r="E39" s="170">
        <f t="shared" si="0"/>
        <v>0</v>
      </c>
      <c r="F39" s="170"/>
      <c r="G39" s="170"/>
      <c r="H39" s="170"/>
      <c r="I39" s="170"/>
      <c r="J39" s="170" t="e">
        <f t="shared" si="1"/>
        <v>#DIV/0!</v>
      </c>
      <c r="K39" s="170"/>
      <c r="L39" s="170"/>
    </row>
    <row r="40" spans="1:38" x14ac:dyDescent="0.25">
      <c r="A40" s="188" t="s">
        <v>87</v>
      </c>
      <c r="B40" s="189"/>
      <c r="C40" s="15">
        <f>SUM(C21:C39)</f>
        <v>0</v>
      </c>
      <c r="D40" s="32" t="e">
        <f>AVERAGE(D21:D39)</f>
        <v>#DIV/0!</v>
      </c>
      <c r="E40" s="170">
        <f>SUM(E21:F39)</f>
        <v>0</v>
      </c>
      <c r="F40" s="170"/>
      <c r="G40" s="170">
        <f>SUM(G21:I39)</f>
        <v>0</v>
      </c>
      <c r="H40" s="170"/>
      <c r="I40" s="170"/>
      <c r="J40" s="170" t="e">
        <f t="shared" ref="J40" si="2">(G40-E40)/E40</f>
        <v>#DIV/0!</v>
      </c>
      <c r="K40" s="170"/>
      <c r="L40" s="170"/>
    </row>
    <row r="41" spans="1:38" x14ac:dyDescent="0.25">
      <c r="A41" s="34"/>
      <c r="B41" s="34"/>
      <c r="C41" s="30"/>
      <c r="D41" s="33"/>
      <c r="E41" s="34"/>
      <c r="F41" s="34"/>
      <c r="G41" s="34"/>
      <c r="H41" s="34"/>
      <c r="I41" s="34"/>
      <c r="J41" s="34"/>
      <c r="K41" s="34"/>
      <c r="L41" s="34"/>
    </row>
    <row r="42" spans="1:38" ht="18.75" x14ac:dyDescent="0.3">
      <c r="A42" s="104" t="s">
        <v>448</v>
      </c>
      <c r="B42" s="34"/>
      <c r="C42" s="30"/>
      <c r="D42" s="33"/>
      <c r="E42" s="34"/>
      <c r="F42" s="34"/>
      <c r="G42" s="34"/>
      <c r="H42" s="34"/>
      <c r="I42" s="34"/>
      <c r="J42" s="34"/>
      <c r="K42" s="34"/>
      <c r="L42" s="34"/>
    </row>
    <row r="43" spans="1:38" ht="30" customHeight="1" x14ac:dyDescent="0.25">
      <c r="A43" s="29" t="s">
        <v>155</v>
      </c>
      <c r="B43" s="29" t="s">
        <v>0</v>
      </c>
      <c r="C43" s="178" t="s">
        <v>213</v>
      </c>
      <c r="D43" s="178"/>
      <c r="E43" s="178" t="s">
        <v>205</v>
      </c>
      <c r="F43" s="178"/>
      <c r="G43" s="178" t="s">
        <v>206</v>
      </c>
      <c r="H43" s="178"/>
      <c r="I43" s="178" t="s">
        <v>207</v>
      </c>
      <c r="J43" s="178"/>
      <c r="K43" s="178" t="s">
        <v>208</v>
      </c>
      <c r="L43" s="178"/>
      <c r="M43" s="178" t="s">
        <v>209</v>
      </c>
      <c r="N43" s="178"/>
      <c r="O43" s="178" t="s">
        <v>210</v>
      </c>
      <c r="P43" s="178"/>
      <c r="Q43" s="178" t="s">
        <v>211</v>
      </c>
      <c r="R43" s="178"/>
      <c r="S43" s="178" t="s">
        <v>212</v>
      </c>
      <c r="T43" s="178"/>
      <c r="U43" s="178" t="s">
        <v>215</v>
      </c>
      <c r="V43" s="178"/>
      <c r="W43" s="178" t="s">
        <v>214</v>
      </c>
      <c r="X43" s="178"/>
      <c r="Y43" s="178" t="s">
        <v>216</v>
      </c>
      <c r="Z43" s="178"/>
      <c r="AA43" s="178" t="s">
        <v>217</v>
      </c>
      <c r="AB43" s="178"/>
    </row>
    <row r="44" spans="1:38" x14ac:dyDescent="0.25">
      <c r="A44" s="15">
        <v>1</v>
      </c>
      <c r="B44" s="15" t="s">
        <v>203</v>
      </c>
      <c r="C44" s="170">
        <f>SUM(E44:T44)</f>
        <v>8</v>
      </c>
      <c r="D44" s="170"/>
      <c r="E44" s="170">
        <v>1</v>
      </c>
      <c r="F44" s="170"/>
      <c r="G44" s="170">
        <v>1</v>
      </c>
      <c r="H44" s="170"/>
      <c r="I44" s="170">
        <v>1</v>
      </c>
      <c r="J44" s="170"/>
      <c r="K44" s="170">
        <v>1</v>
      </c>
      <c r="L44" s="170"/>
      <c r="M44" s="170">
        <v>1</v>
      </c>
      <c r="N44" s="170"/>
      <c r="O44" s="170">
        <v>1</v>
      </c>
      <c r="P44" s="170"/>
      <c r="Q44" s="170">
        <v>1</v>
      </c>
      <c r="R44" s="170"/>
      <c r="S44" s="170">
        <v>1</v>
      </c>
      <c r="T44" s="170"/>
      <c r="U44" s="170"/>
      <c r="V44" s="170"/>
      <c r="W44" s="170"/>
      <c r="X44" s="170"/>
      <c r="Y44" s="170"/>
      <c r="Z44" s="170"/>
      <c r="AA44" s="170"/>
      <c r="AB44" s="170"/>
    </row>
    <row r="45" spans="1:38" x14ac:dyDescent="0.25">
      <c r="A45" s="15">
        <v>2</v>
      </c>
      <c r="B45" s="15" t="s">
        <v>204</v>
      </c>
      <c r="C45" s="170">
        <f>SUM(E45:T45)</f>
        <v>0</v>
      </c>
      <c r="D45" s="170"/>
      <c r="E45" s="178"/>
      <c r="F45" s="178"/>
      <c r="G45" s="178"/>
      <c r="H45" s="178"/>
      <c r="I45" s="178"/>
      <c r="J45" s="178"/>
      <c r="K45" s="178"/>
      <c r="L45" s="178"/>
      <c r="M45" s="178"/>
      <c r="N45" s="178"/>
      <c r="O45" s="178"/>
      <c r="P45" s="178"/>
      <c r="Q45" s="178"/>
      <c r="R45" s="178"/>
      <c r="S45" s="178"/>
      <c r="T45" s="178"/>
      <c r="U45" s="170"/>
      <c r="V45" s="170"/>
      <c r="W45" s="170"/>
      <c r="X45" s="170"/>
      <c r="Y45" s="170"/>
      <c r="Z45" s="170"/>
      <c r="AA45" s="170"/>
      <c r="AB45" s="170"/>
    </row>
    <row r="46" spans="1:38" x14ac:dyDescent="0.25">
      <c r="A46" s="30"/>
      <c r="B46" s="30"/>
      <c r="C46" s="30"/>
      <c r="D46" s="33"/>
      <c r="E46" s="34"/>
      <c r="F46" s="34"/>
    </row>
    <row r="47" spans="1:38" ht="18.75" x14ac:dyDescent="0.3">
      <c r="A47" s="103" t="s">
        <v>449</v>
      </c>
      <c r="B47" s="30"/>
      <c r="C47" s="30"/>
      <c r="D47" s="33"/>
      <c r="E47" s="34"/>
      <c r="F47" s="34"/>
    </row>
    <row r="48" spans="1:38" ht="30.75" customHeight="1" x14ac:dyDescent="0.25">
      <c r="A48" s="221" t="s">
        <v>155</v>
      </c>
      <c r="B48" s="223" t="s">
        <v>192</v>
      </c>
      <c r="C48" s="221"/>
      <c r="D48" s="179" t="s">
        <v>195</v>
      </c>
      <c r="E48" s="196" t="s">
        <v>45</v>
      </c>
      <c r="F48" s="196"/>
      <c r="G48" s="196" t="s">
        <v>46</v>
      </c>
      <c r="H48" s="196"/>
      <c r="I48" s="196" t="s">
        <v>47</v>
      </c>
      <c r="J48" s="196"/>
      <c r="K48" s="196" t="s">
        <v>48</v>
      </c>
      <c r="L48" s="196"/>
      <c r="M48" s="196" t="s">
        <v>49</v>
      </c>
      <c r="N48" s="196"/>
      <c r="O48" s="196" t="s">
        <v>50</v>
      </c>
      <c r="P48" s="196"/>
      <c r="Q48" s="196" t="s">
        <v>161</v>
      </c>
      <c r="R48" s="196"/>
      <c r="S48" s="196" t="s">
        <v>162</v>
      </c>
      <c r="T48" s="196"/>
      <c r="U48" s="196" t="s">
        <v>163</v>
      </c>
      <c r="V48" s="196"/>
      <c r="W48" s="196" t="s">
        <v>164</v>
      </c>
      <c r="X48" s="196"/>
      <c r="Y48" s="196" t="s">
        <v>165</v>
      </c>
      <c r="Z48" s="196"/>
      <c r="AA48" s="196" t="s">
        <v>166</v>
      </c>
      <c r="AB48" s="196"/>
      <c r="AC48" s="196" t="s">
        <v>198</v>
      </c>
      <c r="AD48" s="196"/>
      <c r="AE48" s="196" t="s">
        <v>199</v>
      </c>
      <c r="AF48" s="196"/>
      <c r="AG48" s="196" t="s">
        <v>200</v>
      </c>
      <c r="AH48" s="196"/>
      <c r="AI48" s="196" t="s">
        <v>201</v>
      </c>
      <c r="AJ48" s="196"/>
      <c r="AK48" s="196" t="s">
        <v>202</v>
      </c>
      <c r="AL48" s="196"/>
    </row>
    <row r="49" spans="1:38" ht="24.75" x14ac:dyDescent="0.25">
      <c r="A49" s="222"/>
      <c r="B49" s="224"/>
      <c r="C49" s="222"/>
      <c r="D49" s="180"/>
      <c r="E49" s="27" t="s">
        <v>158</v>
      </c>
      <c r="F49" s="27" t="s">
        <v>160</v>
      </c>
      <c r="G49" s="27" t="s">
        <v>158</v>
      </c>
      <c r="H49" s="27" t="s">
        <v>160</v>
      </c>
      <c r="I49" s="27" t="s">
        <v>158</v>
      </c>
      <c r="J49" s="27" t="s">
        <v>160</v>
      </c>
      <c r="K49" s="27" t="s">
        <v>158</v>
      </c>
      <c r="L49" s="27" t="s">
        <v>160</v>
      </c>
      <c r="M49" s="27" t="s">
        <v>158</v>
      </c>
      <c r="N49" s="27" t="s">
        <v>160</v>
      </c>
      <c r="O49" s="27" t="s">
        <v>158</v>
      </c>
      <c r="P49" s="27" t="s">
        <v>160</v>
      </c>
      <c r="Q49" s="27" t="s">
        <v>158</v>
      </c>
      <c r="R49" s="27" t="s">
        <v>160</v>
      </c>
      <c r="S49" s="27" t="s">
        <v>158</v>
      </c>
      <c r="T49" s="27" t="s">
        <v>160</v>
      </c>
      <c r="U49" s="27" t="s">
        <v>158</v>
      </c>
      <c r="V49" s="27" t="s">
        <v>160</v>
      </c>
      <c r="W49" s="27" t="s">
        <v>158</v>
      </c>
      <c r="X49" s="27" t="s">
        <v>160</v>
      </c>
      <c r="Y49" s="27" t="s">
        <v>158</v>
      </c>
      <c r="Z49" s="27" t="s">
        <v>160</v>
      </c>
      <c r="AA49" s="27" t="s">
        <v>158</v>
      </c>
      <c r="AB49" s="27" t="s">
        <v>160</v>
      </c>
      <c r="AC49" s="27" t="s">
        <v>158</v>
      </c>
      <c r="AD49" s="27" t="s">
        <v>160</v>
      </c>
      <c r="AE49" s="27" t="s">
        <v>158</v>
      </c>
      <c r="AF49" s="27" t="s">
        <v>160</v>
      </c>
      <c r="AG49" s="27" t="s">
        <v>158</v>
      </c>
      <c r="AH49" s="27" t="s">
        <v>160</v>
      </c>
      <c r="AI49" s="27" t="s">
        <v>158</v>
      </c>
      <c r="AJ49" s="27" t="s">
        <v>160</v>
      </c>
      <c r="AK49" s="27" t="s">
        <v>158</v>
      </c>
      <c r="AL49" s="27" t="s">
        <v>160</v>
      </c>
    </row>
    <row r="50" spans="1:38" x14ac:dyDescent="0.25">
      <c r="A50" s="15">
        <v>1</v>
      </c>
      <c r="B50" s="188"/>
      <c r="C50" s="189"/>
      <c r="D50" s="15"/>
      <c r="E50" s="35"/>
      <c r="F50" s="35"/>
      <c r="G50" s="36"/>
      <c r="H50" s="36"/>
      <c r="I50" s="36"/>
      <c r="J50" s="36"/>
      <c r="K50" s="36"/>
      <c r="L50" s="36"/>
      <c r="M50" s="36"/>
      <c r="N50" s="36"/>
      <c r="O50" s="36"/>
      <c r="P50" s="36"/>
      <c r="Q50" s="36"/>
      <c r="R50" s="36"/>
      <c r="S50" s="36"/>
      <c r="T50" s="36"/>
      <c r="U50" s="36"/>
      <c r="V50" s="36"/>
      <c r="W50" s="36"/>
      <c r="X50" s="36"/>
      <c r="Y50" s="36"/>
      <c r="Z50" s="36"/>
      <c r="AA50" s="36"/>
      <c r="AB50" s="36"/>
      <c r="AC50" s="36">
        <f>E50+G50+I50+K50+M50+O50+Q50+S50+U50+W50+Y50+AA50</f>
        <v>0</v>
      </c>
      <c r="AD50" s="36">
        <f>F50+H50+J50+L50+N50+P50+R50+T50+V50+X50+Z50+AB50</f>
        <v>0</v>
      </c>
      <c r="AE50" s="36"/>
      <c r="AF50" s="36"/>
      <c r="AG50" s="36"/>
      <c r="AH50" s="36"/>
      <c r="AI50" s="36"/>
      <c r="AJ50" s="36"/>
      <c r="AK50" s="36"/>
      <c r="AL50" s="36"/>
    </row>
    <row r="51" spans="1:38" x14ac:dyDescent="0.25">
      <c r="A51" s="15">
        <v>2</v>
      </c>
      <c r="B51" s="188"/>
      <c r="C51" s="189"/>
      <c r="D51" s="15"/>
      <c r="E51" s="35"/>
      <c r="F51" s="35"/>
      <c r="G51" s="36"/>
      <c r="H51" s="36"/>
      <c r="I51" s="36"/>
      <c r="J51" s="36"/>
      <c r="K51" s="36"/>
      <c r="L51" s="36"/>
      <c r="M51" s="36"/>
      <c r="N51" s="36"/>
      <c r="O51" s="36"/>
      <c r="P51" s="36"/>
      <c r="Q51" s="36"/>
      <c r="R51" s="36"/>
      <c r="S51" s="36"/>
      <c r="T51" s="36"/>
      <c r="U51" s="36"/>
      <c r="V51" s="36"/>
      <c r="W51" s="36"/>
      <c r="X51" s="36"/>
      <c r="Y51" s="36"/>
      <c r="Z51" s="36"/>
      <c r="AA51" s="36"/>
      <c r="AB51" s="36"/>
      <c r="AC51" s="36">
        <f t="shared" ref="AC51:AC67" si="3">E51+G51+I51+K51+M51+O51+Q51+S51+U51+W51+Y51+AA51</f>
        <v>0</v>
      </c>
      <c r="AD51" s="36">
        <f t="shared" ref="AD51:AD67" si="4">F51+H51+J51+L51+N51+P51+R51+T51+V51+X51+Z51+AB51</f>
        <v>0</v>
      </c>
      <c r="AE51" s="36"/>
      <c r="AF51" s="36"/>
      <c r="AG51" s="36"/>
      <c r="AH51" s="36"/>
      <c r="AI51" s="36"/>
      <c r="AJ51" s="36"/>
      <c r="AK51" s="36"/>
      <c r="AL51" s="36"/>
    </row>
    <row r="52" spans="1:38" x14ac:dyDescent="0.25">
      <c r="A52" s="15">
        <v>3</v>
      </c>
      <c r="B52" s="188"/>
      <c r="C52" s="189"/>
      <c r="D52" s="15"/>
      <c r="E52" s="35"/>
      <c r="F52" s="35"/>
      <c r="G52" s="36"/>
      <c r="H52" s="36"/>
      <c r="I52" s="36"/>
      <c r="J52" s="36"/>
      <c r="K52" s="36"/>
      <c r="L52" s="36"/>
      <c r="M52" s="36"/>
      <c r="N52" s="36"/>
      <c r="O52" s="36"/>
      <c r="P52" s="36"/>
      <c r="Q52" s="36"/>
      <c r="R52" s="36"/>
      <c r="S52" s="36"/>
      <c r="T52" s="36"/>
      <c r="U52" s="36"/>
      <c r="V52" s="36"/>
      <c r="W52" s="36"/>
      <c r="X52" s="36"/>
      <c r="Y52" s="36"/>
      <c r="Z52" s="36"/>
      <c r="AA52" s="36"/>
      <c r="AB52" s="36"/>
      <c r="AC52" s="36">
        <f t="shared" si="3"/>
        <v>0</v>
      </c>
      <c r="AD52" s="36">
        <f t="shared" si="4"/>
        <v>0</v>
      </c>
      <c r="AE52" s="36"/>
      <c r="AF52" s="36"/>
      <c r="AG52" s="36"/>
      <c r="AH52" s="36"/>
      <c r="AI52" s="36"/>
      <c r="AJ52" s="36"/>
      <c r="AK52" s="36"/>
      <c r="AL52" s="36"/>
    </row>
    <row r="53" spans="1:38" x14ac:dyDescent="0.25">
      <c r="A53" s="15">
        <v>4</v>
      </c>
      <c r="B53" s="188"/>
      <c r="C53" s="189"/>
      <c r="D53" s="15"/>
      <c r="E53" s="35"/>
      <c r="F53" s="35"/>
      <c r="G53" s="36"/>
      <c r="H53" s="36"/>
      <c r="I53" s="36"/>
      <c r="J53" s="36"/>
      <c r="K53" s="36"/>
      <c r="L53" s="36"/>
      <c r="M53" s="36"/>
      <c r="N53" s="36"/>
      <c r="O53" s="36"/>
      <c r="P53" s="36"/>
      <c r="Q53" s="36"/>
      <c r="R53" s="36"/>
      <c r="S53" s="36"/>
      <c r="T53" s="36"/>
      <c r="U53" s="36"/>
      <c r="V53" s="36"/>
      <c r="W53" s="36"/>
      <c r="X53" s="36"/>
      <c r="Y53" s="36"/>
      <c r="Z53" s="36"/>
      <c r="AA53" s="36"/>
      <c r="AB53" s="36"/>
      <c r="AC53" s="36">
        <f t="shared" si="3"/>
        <v>0</v>
      </c>
      <c r="AD53" s="36">
        <f t="shared" si="4"/>
        <v>0</v>
      </c>
      <c r="AE53" s="36"/>
      <c r="AF53" s="36"/>
      <c r="AG53" s="36"/>
      <c r="AH53" s="36"/>
      <c r="AI53" s="36"/>
      <c r="AJ53" s="36"/>
      <c r="AK53" s="36"/>
      <c r="AL53" s="36"/>
    </row>
    <row r="54" spans="1:38" x14ac:dyDescent="0.25">
      <c r="A54" s="15">
        <v>5</v>
      </c>
      <c r="B54" s="188"/>
      <c r="C54" s="189"/>
      <c r="D54" s="15"/>
      <c r="E54" s="35"/>
      <c r="F54" s="35"/>
      <c r="G54" s="36"/>
      <c r="H54" s="36"/>
      <c r="I54" s="36"/>
      <c r="J54" s="36"/>
      <c r="K54" s="36"/>
      <c r="L54" s="36"/>
      <c r="M54" s="36"/>
      <c r="N54" s="36"/>
      <c r="O54" s="36"/>
      <c r="P54" s="36"/>
      <c r="Q54" s="36"/>
      <c r="R54" s="36"/>
      <c r="S54" s="36"/>
      <c r="T54" s="36"/>
      <c r="U54" s="36"/>
      <c r="V54" s="36"/>
      <c r="W54" s="36"/>
      <c r="X54" s="36"/>
      <c r="Y54" s="36"/>
      <c r="Z54" s="36"/>
      <c r="AA54" s="36"/>
      <c r="AB54" s="36"/>
      <c r="AC54" s="36">
        <f t="shared" si="3"/>
        <v>0</v>
      </c>
      <c r="AD54" s="36">
        <f t="shared" si="4"/>
        <v>0</v>
      </c>
      <c r="AE54" s="36"/>
      <c r="AF54" s="36"/>
      <c r="AG54" s="36"/>
      <c r="AH54" s="36"/>
      <c r="AI54" s="36"/>
      <c r="AJ54" s="36"/>
      <c r="AK54" s="36"/>
      <c r="AL54" s="36"/>
    </row>
    <row r="55" spans="1:38" x14ac:dyDescent="0.25">
      <c r="A55" s="15">
        <v>6</v>
      </c>
      <c r="B55" s="188"/>
      <c r="C55" s="189"/>
      <c r="D55" s="15"/>
      <c r="E55" s="35"/>
      <c r="F55" s="35"/>
      <c r="G55" s="36"/>
      <c r="H55" s="36"/>
      <c r="I55" s="36"/>
      <c r="J55" s="36"/>
      <c r="K55" s="36"/>
      <c r="L55" s="36"/>
      <c r="M55" s="36"/>
      <c r="N55" s="36"/>
      <c r="O55" s="36"/>
      <c r="P55" s="36"/>
      <c r="Q55" s="36"/>
      <c r="R55" s="36"/>
      <c r="S55" s="36"/>
      <c r="T55" s="36"/>
      <c r="U55" s="36"/>
      <c r="V55" s="36"/>
      <c r="W55" s="36"/>
      <c r="X55" s="36"/>
      <c r="Y55" s="36"/>
      <c r="Z55" s="36"/>
      <c r="AA55" s="36"/>
      <c r="AB55" s="36"/>
      <c r="AC55" s="36">
        <f t="shared" si="3"/>
        <v>0</v>
      </c>
      <c r="AD55" s="36">
        <f t="shared" si="4"/>
        <v>0</v>
      </c>
      <c r="AE55" s="36"/>
      <c r="AF55" s="36"/>
      <c r="AG55" s="36"/>
      <c r="AH55" s="36"/>
      <c r="AI55" s="36"/>
      <c r="AJ55" s="36"/>
      <c r="AK55" s="36"/>
      <c r="AL55" s="36"/>
    </row>
    <row r="56" spans="1:38" x14ac:dyDescent="0.25">
      <c r="A56" s="15">
        <v>7</v>
      </c>
      <c r="B56" s="188"/>
      <c r="C56" s="189"/>
      <c r="D56" s="15"/>
      <c r="E56" s="35"/>
      <c r="F56" s="35"/>
      <c r="G56" s="36"/>
      <c r="H56" s="36"/>
      <c r="I56" s="36"/>
      <c r="J56" s="36"/>
      <c r="K56" s="36"/>
      <c r="L56" s="36"/>
      <c r="M56" s="36"/>
      <c r="N56" s="36"/>
      <c r="O56" s="36"/>
      <c r="P56" s="36"/>
      <c r="Q56" s="36"/>
      <c r="R56" s="36"/>
      <c r="S56" s="36"/>
      <c r="T56" s="36"/>
      <c r="U56" s="36"/>
      <c r="V56" s="36"/>
      <c r="W56" s="36"/>
      <c r="X56" s="36"/>
      <c r="Y56" s="36"/>
      <c r="Z56" s="36"/>
      <c r="AA56" s="36"/>
      <c r="AB56" s="36"/>
      <c r="AC56" s="36">
        <f t="shared" si="3"/>
        <v>0</v>
      </c>
      <c r="AD56" s="36">
        <f t="shared" si="4"/>
        <v>0</v>
      </c>
      <c r="AE56" s="36"/>
      <c r="AF56" s="36"/>
      <c r="AG56" s="36"/>
      <c r="AH56" s="36"/>
      <c r="AI56" s="36"/>
      <c r="AJ56" s="36"/>
      <c r="AK56" s="36"/>
      <c r="AL56" s="36"/>
    </row>
    <row r="57" spans="1:38" x14ac:dyDescent="0.25">
      <c r="A57" s="15">
        <v>8</v>
      </c>
      <c r="B57" s="188"/>
      <c r="C57" s="189"/>
      <c r="D57" s="15"/>
      <c r="E57" s="35"/>
      <c r="F57" s="35"/>
      <c r="G57" s="36"/>
      <c r="H57" s="36"/>
      <c r="I57" s="36"/>
      <c r="J57" s="36"/>
      <c r="K57" s="36"/>
      <c r="L57" s="36"/>
      <c r="M57" s="36"/>
      <c r="N57" s="36"/>
      <c r="O57" s="36"/>
      <c r="P57" s="36"/>
      <c r="Q57" s="36"/>
      <c r="R57" s="36"/>
      <c r="S57" s="36"/>
      <c r="T57" s="36"/>
      <c r="U57" s="36"/>
      <c r="V57" s="36"/>
      <c r="W57" s="36"/>
      <c r="X57" s="36"/>
      <c r="Y57" s="36"/>
      <c r="Z57" s="36"/>
      <c r="AA57" s="36"/>
      <c r="AB57" s="36"/>
      <c r="AC57" s="36">
        <f t="shared" si="3"/>
        <v>0</v>
      </c>
      <c r="AD57" s="36">
        <f t="shared" si="4"/>
        <v>0</v>
      </c>
      <c r="AE57" s="36"/>
      <c r="AF57" s="36"/>
      <c r="AG57" s="36"/>
      <c r="AH57" s="36"/>
      <c r="AI57" s="36"/>
      <c r="AJ57" s="36"/>
      <c r="AK57" s="36"/>
      <c r="AL57" s="36"/>
    </row>
    <row r="58" spans="1:38" x14ac:dyDescent="0.25">
      <c r="A58" s="15">
        <v>9</v>
      </c>
      <c r="B58" s="188"/>
      <c r="C58" s="189"/>
      <c r="D58" s="15"/>
      <c r="E58" s="35"/>
      <c r="F58" s="35"/>
      <c r="G58" s="36"/>
      <c r="H58" s="36"/>
      <c r="I58" s="36"/>
      <c r="J58" s="36"/>
      <c r="K58" s="36"/>
      <c r="L58" s="36"/>
      <c r="M58" s="36"/>
      <c r="N58" s="36"/>
      <c r="O58" s="36"/>
      <c r="P58" s="36"/>
      <c r="Q58" s="36"/>
      <c r="R58" s="36"/>
      <c r="S58" s="36"/>
      <c r="T58" s="36"/>
      <c r="U58" s="36"/>
      <c r="V58" s="36"/>
      <c r="W58" s="36"/>
      <c r="X58" s="36"/>
      <c r="Y58" s="36"/>
      <c r="Z58" s="36"/>
      <c r="AA58" s="36"/>
      <c r="AB58" s="36"/>
      <c r="AC58" s="36">
        <f t="shared" si="3"/>
        <v>0</v>
      </c>
      <c r="AD58" s="36">
        <f t="shared" si="4"/>
        <v>0</v>
      </c>
      <c r="AE58" s="36"/>
      <c r="AF58" s="36"/>
      <c r="AG58" s="36"/>
      <c r="AH58" s="36"/>
      <c r="AI58" s="36"/>
      <c r="AJ58" s="36"/>
      <c r="AK58" s="36"/>
      <c r="AL58" s="36"/>
    </row>
    <row r="59" spans="1:38" x14ac:dyDescent="0.25">
      <c r="A59" s="15">
        <v>10</v>
      </c>
      <c r="B59" s="188"/>
      <c r="C59" s="189"/>
      <c r="D59" s="15"/>
      <c r="E59" s="35"/>
      <c r="F59" s="35"/>
      <c r="G59" s="36"/>
      <c r="H59" s="36"/>
      <c r="I59" s="36"/>
      <c r="J59" s="36"/>
      <c r="K59" s="36"/>
      <c r="L59" s="36"/>
      <c r="M59" s="36"/>
      <c r="N59" s="36"/>
      <c r="O59" s="36"/>
      <c r="P59" s="36"/>
      <c r="Q59" s="36"/>
      <c r="R59" s="36"/>
      <c r="S59" s="36"/>
      <c r="T59" s="36"/>
      <c r="U59" s="36"/>
      <c r="V59" s="36"/>
      <c r="W59" s="36"/>
      <c r="X59" s="36"/>
      <c r="Y59" s="36"/>
      <c r="Z59" s="36"/>
      <c r="AA59" s="36"/>
      <c r="AB59" s="36"/>
      <c r="AC59" s="36">
        <f t="shared" si="3"/>
        <v>0</v>
      </c>
      <c r="AD59" s="36">
        <f t="shared" si="4"/>
        <v>0</v>
      </c>
      <c r="AE59" s="36"/>
      <c r="AF59" s="36"/>
      <c r="AG59" s="36"/>
      <c r="AH59" s="36"/>
      <c r="AI59" s="36"/>
      <c r="AJ59" s="36"/>
      <c r="AK59" s="36"/>
      <c r="AL59" s="36"/>
    </row>
    <row r="60" spans="1:38" x14ac:dyDescent="0.25">
      <c r="A60" s="15">
        <v>11</v>
      </c>
      <c r="B60" s="188"/>
      <c r="C60" s="189"/>
      <c r="D60" s="15"/>
      <c r="E60" s="35"/>
      <c r="F60" s="35"/>
      <c r="G60" s="36"/>
      <c r="H60" s="36"/>
      <c r="I60" s="36"/>
      <c r="J60" s="36"/>
      <c r="K60" s="36"/>
      <c r="L60" s="36"/>
      <c r="M60" s="36"/>
      <c r="N60" s="36"/>
      <c r="O60" s="36"/>
      <c r="P60" s="36"/>
      <c r="Q60" s="36"/>
      <c r="R60" s="36"/>
      <c r="S60" s="36"/>
      <c r="T60" s="36"/>
      <c r="U60" s="36"/>
      <c r="V60" s="36"/>
      <c r="W60" s="36"/>
      <c r="X60" s="36"/>
      <c r="Y60" s="36"/>
      <c r="Z60" s="36"/>
      <c r="AA60" s="36"/>
      <c r="AB60" s="36"/>
      <c r="AC60" s="36">
        <f t="shared" si="3"/>
        <v>0</v>
      </c>
      <c r="AD60" s="36">
        <f t="shared" si="4"/>
        <v>0</v>
      </c>
      <c r="AE60" s="36"/>
      <c r="AF60" s="36"/>
      <c r="AG60" s="36"/>
      <c r="AH60" s="36"/>
      <c r="AI60" s="36"/>
      <c r="AJ60" s="36"/>
      <c r="AK60" s="36"/>
      <c r="AL60" s="36"/>
    </row>
    <row r="61" spans="1:38" x14ac:dyDescent="0.25">
      <c r="A61" s="15">
        <v>12</v>
      </c>
      <c r="B61" s="188"/>
      <c r="C61" s="189"/>
      <c r="D61" s="15"/>
      <c r="E61" s="35"/>
      <c r="F61" s="35"/>
      <c r="G61" s="36"/>
      <c r="H61" s="36"/>
      <c r="I61" s="36"/>
      <c r="J61" s="36"/>
      <c r="K61" s="36"/>
      <c r="L61" s="36"/>
      <c r="M61" s="36"/>
      <c r="N61" s="36"/>
      <c r="O61" s="36"/>
      <c r="P61" s="36"/>
      <c r="Q61" s="36"/>
      <c r="R61" s="36"/>
      <c r="S61" s="36"/>
      <c r="T61" s="36"/>
      <c r="U61" s="36"/>
      <c r="V61" s="36"/>
      <c r="W61" s="36"/>
      <c r="X61" s="36"/>
      <c r="Y61" s="36"/>
      <c r="Z61" s="36"/>
      <c r="AA61" s="36"/>
      <c r="AB61" s="36"/>
      <c r="AC61" s="36">
        <f t="shared" si="3"/>
        <v>0</v>
      </c>
      <c r="AD61" s="36">
        <f t="shared" si="4"/>
        <v>0</v>
      </c>
      <c r="AE61" s="36"/>
      <c r="AF61" s="36"/>
      <c r="AG61" s="36"/>
      <c r="AH61" s="36"/>
      <c r="AI61" s="36"/>
      <c r="AJ61" s="36"/>
      <c r="AK61" s="36"/>
      <c r="AL61" s="36"/>
    </row>
    <row r="62" spans="1:38" x14ac:dyDescent="0.25">
      <c r="A62" s="15">
        <v>13</v>
      </c>
      <c r="B62" s="188"/>
      <c r="C62" s="189"/>
      <c r="D62" s="15"/>
      <c r="E62" s="35"/>
      <c r="F62" s="35"/>
      <c r="G62" s="36"/>
      <c r="H62" s="36"/>
      <c r="I62" s="36"/>
      <c r="J62" s="36"/>
      <c r="K62" s="36"/>
      <c r="L62" s="36"/>
      <c r="M62" s="36"/>
      <c r="N62" s="36"/>
      <c r="O62" s="36"/>
      <c r="P62" s="36"/>
      <c r="Q62" s="36"/>
      <c r="R62" s="36"/>
      <c r="S62" s="36"/>
      <c r="T62" s="36"/>
      <c r="U62" s="36"/>
      <c r="V62" s="36"/>
      <c r="W62" s="36"/>
      <c r="X62" s="36"/>
      <c r="Y62" s="36"/>
      <c r="Z62" s="36"/>
      <c r="AA62" s="36"/>
      <c r="AB62" s="36"/>
      <c r="AC62" s="36">
        <f t="shared" si="3"/>
        <v>0</v>
      </c>
      <c r="AD62" s="36">
        <f t="shared" si="4"/>
        <v>0</v>
      </c>
      <c r="AE62" s="36"/>
      <c r="AF62" s="36"/>
      <c r="AG62" s="36"/>
      <c r="AH62" s="36"/>
      <c r="AI62" s="36"/>
      <c r="AJ62" s="36"/>
      <c r="AK62" s="36"/>
      <c r="AL62" s="36"/>
    </row>
    <row r="63" spans="1:38" x14ac:dyDescent="0.25">
      <c r="A63" s="15">
        <v>14</v>
      </c>
      <c r="B63" s="188"/>
      <c r="C63" s="189"/>
      <c r="D63" s="15"/>
      <c r="E63" s="35"/>
      <c r="F63" s="35"/>
      <c r="G63" s="36"/>
      <c r="H63" s="36"/>
      <c r="I63" s="36"/>
      <c r="J63" s="36"/>
      <c r="K63" s="36"/>
      <c r="L63" s="36"/>
      <c r="M63" s="36"/>
      <c r="N63" s="36"/>
      <c r="O63" s="36"/>
      <c r="P63" s="36"/>
      <c r="Q63" s="36"/>
      <c r="R63" s="36"/>
      <c r="S63" s="36"/>
      <c r="T63" s="36"/>
      <c r="U63" s="36"/>
      <c r="V63" s="36"/>
      <c r="W63" s="36"/>
      <c r="X63" s="36"/>
      <c r="Y63" s="36"/>
      <c r="Z63" s="36"/>
      <c r="AA63" s="36"/>
      <c r="AB63" s="36"/>
      <c r="AC63" s="36">
        <f t="shared" si="3"/>
        <v>0</v>
      </c>
      <c r="AD63" s="36">
        <f t="shared" si="4"/>
        <v>0</v>
      </c>
      <c r="AE63" s="36"/>
      <c r="AF63" s="36"/>
      <c r="AG63" s="36"/>
      <c r="AH63" s="36"/>
      <c r="AI63" s="36"/>
      <c r="AJ63" s="36"/>
      <c r="AK63" s="36"/>
      <c r="AL63" s="36"/>
    </row>
    <row r="64" spans="1:38" x14ac:dyDescent="0.25">
      <c r="A64" s="15">
        <v>15</v>
      </c>
      <c r="B64" s="188"/>
      <c r="C64" s="189"/>
      <c r="D64" s="15"/>
      <c r="E64" s="35"/>
      <c r="F64" s="35"/>
      <c r="G64" s="36"/>
      <c r="H64" s="36"/>
      <c r="I64" s="36"/>
      <c r="J64" s="36"/>
      <c r="K64" s="36"/>
      <c r="L64" s="36"/>
      <c r="M64" s="36"/>
      <c r="N64" s="36"/>
      <c r="O64" s="36"/>
      <c r="P64" s="36"/>
      <c r="Q64" s="36"/>
      <c r="R64" s="36"/>
      <c r="S64" s="36"/>
      <c r="T64" s="36"/>
      <c r="U64" s="36"/>
      <c r="V64" s="36"/>
      <c r="W64" s="36"/>
      <c r="X64" s="36"/>
      <c r="Y64" s="36"/>
      <c r="Z64" s="36"/>
      <c r="AA64" s="36"/>
      <c r="AB64" s="36"/>
      <c r="AC64" s="36">
        <f t="shared" si="3"/>
        <v>0</v>
      </c>
      <c r="AD64" s="36">
        <f t="shared" si="4"/>
        <v>0</v>
      </c>
      <c r="AE64" s="36"/>
      <c r="AF64" s="36"/>
      <c r="AG64" s="36"/>
      <c r="AH64" s="36"/>
      <c r="AI64" s="36"/>
      <c r="AJ64" s="36"/>
      <c r="AK64" s="36"/>
      <c r="AL64" s="36"/>
    </row>
    <row r="65" spans="1:38" x14ac:dyDescent="0.25">
      <c r="A65" s="15">
        <v>16</v>
      </c>
      <c r="B65" s="188"/>
      <c r="C65" s="189"/>
      <c r="D65" s="15"/>
      <c r="E65" s="35"/>
      <c r="F65" s="35"/>
      <c r="G65" s="36"/>
      <c r="H65" s="36"/>
      <c r="I65" s="36"/>
      <c r="J65" s="36"/>
      <c r="K65" s="36"/>
      <c r="L65" s="36"/>
      <c r="M65" s="36"/>
      <c r="N65" s="36"/>
      <c r="O65" s="36"/>
      <c r="P65" s="36"/>
      <c r="Q65" s="36"/>
      <c r="R65" s="36"/>
      <c r="S65" s="36"/>
      <c r="T65" s="36"/>
      <c r="U65" s="36"/>
      <c r="V65" s="36"/>
      <c r="W65" s="36"/>
      <c r="X65" s="36"/>
      <c r="Y65" s="36"/>
      <c r="Z65" s="36"/>
      <c r="AA65" s="36"/>
      <c r="AB65" s="36"/>
      <c r="AC65" s="36">
        <f t="shared" si="3"/>
        <v>0</v>
      </c>
      <c r="AD65" s="36">
        <f t="shared" si="4"/>
        <v>0</v>
      </c>
      <c r="AE65" s="36"/>
      <c r="AF65" s="36"/>
      <c r="AG65" s="36"/>
      <c r="AH65" s="36"/>
      <c r="AI65" s="36"/>
      <c r="AJ65" s="36"/>
      <c r="AK65" s="36"/>
      <c r="AL65" s="36"/>
    </row>
    <row r="66" spans="1:38" x14ac:dyDescent="0.25">
      <c r="A66" s="15">
        <v>17</v>
      </c>
      <c r="B66" s="188"/>
      <c r="C66" s="189"/>
      <c r="D66" s="15"/>
      <c r="E66" s="35"/>
      <c r="F66" s="35"/>
      <c r="G66" s="36"/>
      <c r="H66" s="36"/>
      <c r="I66" s="36"/>
      <c r="J66" s="36"/>
      <c r="K66" s="36"/>
      <c r="L66" s="36"/>
      <c r="M66" s="36"/>
      <c r="N66" s="36"/>
      <c r="O66" s="36"/>
      <c r="P66" s="36"/>
      <c r="Q66" s="36"/>
      <c r="R66" s="36"/>
      <c r="S66" s="36"/>
      <c r="T66" s="36"/>
      <c r="U66" s="36"/>
      <c r="V66" s="36"/>
      <c r="W66" s="36"/>
      <c r="X66" s="36"/>
      <c r="Y66" s="36"/>
      <c r="Z66" s="36"/>
      <c r="AA66" s="36"/>
      <c r="AB66" s="36"/>
      <c r="AC66" s="36">
        <f t="shared" si="3"/>
        <v>0</v>
      </c>
      <c r="AD66" s="36">
        <f t="shared" si="4"/>
        <v>0</v>
      </c>
      <c r="AE66" s="36"/>
      <c r="AF66" s="36"/>
      <c r="AG66" s="36"/>
      <c r="AH66" s="36"/>
      <c r="AI66" s="36"/>
      <c r="AJ66" s="36"/>
      <c r="AK66" s="36"/>
      <c r="AL66" s="36"/>
    </row>
    <row r="67" spans="1:38" x14ac:dyDescent="0.25">
      <c r="A67" s="15">
        <v>18</v>
      </c>
      <c r="B67" s="188"/>
      <c r="C67" s="189"/>
      <c r="D67" s="15"/>
      <c r="E67" s="35"/>
      <c r="F67" s="35"/>
      <c r="G67" s="36"/>
      <c r="H67" s="36"/>
      <c r="I67" s="36"/>
      <c r="J67" s="36"/>
      <c r="K67" s="36"/>
      <c r="L67" s="36"/>
      <c r="M67" s="36"/>
      <c r="N67" s="36"/>
      <c r="O67" s="36"/>
      <c r="P67" s="36"/>
      <c r="Q67" s="36"/>
      <c r="R67" s="36"/>
      <c r="S67" s="36"/>
      <c r="T67" s="36"/>
      <c r="U67" s="36"/>
      <c r="V67" s="36"/>
      <c r="W67" s="36"/>
      <c r="X67" s="36"/>
      <c r="Y67" s="36"/>
      <c r="Z67" s="36"/>
      <c r="AA67" s="36"/>
      <c r="AB67" s="36"/>
      <c r="AC67" s="36">
        <f t="shared" si="3"/>
        <v>0</v>
      </c>
      <c r="AD67" s="36">
        <f t="shared" si="4"/>
        <v>0</v>
      </c>
      <c r="AE67" s="36"/>
      <c r="AF67" s="36"/>
      <c r="AG67" s="36"/>
      <c r="AH67" s="36"/>
      <c r="AI67" s="36"/>
      <c r="AJ67" s="36"/>
      <c r="AK67" s="36"/>
      <c r="AL67" s="36"/>
    </row>
    <row r="68" spans="1:38" x14ac:dyDescent="0.25">
      <c r="A68" s="188" t="s">
        <v>87</v>
      </c>
      <c r="B68" s="198"/>
      <c r="C68" s="189"/>
      <c r="D68" s="15">
        <f>SUM(D49:D67)</f>
        <v>0</v>
      </c>
      <c r="E68" s="35">
        <f>SUM(E50:E67)</f>
        <v>0</v>
      </c>
      <c r="F68" s="35">
        <f t="shared" ref="F68:AL68" si="5">SUM(F50:F67)</f>
        <v>0</v>
      </c>
      <c r="G68" s="35">
        <f t="shared" si="5"/>
        <v>0</v>
      </c>
      <c r="H68" s="35">
        <f t="shared" si="5"/>
        <v>0</v>
      </c>
      <c r="I68" s="35">
        <f t="shared" si="5"/>
        <v>0</v>
      </c>
      <c r="J68" s="35">
        <f t="shared" si="5"/>
        <v>0</v>
      </c>
      <c r="K68" s="35">
        <f t="shared" si="5"/>
        <v>0</v>
      </c>
      <c r="L68" s="35">
        <f t="shared" si="5"/>
        <v>0</v>
      </c>
      <c r="M68" s="35">
        <f t="shared" si="5"/>
        <v>0</v>
      </c>
      <c r="N68" s="35">
        <f t="shared" si="5"/>
        <v>0</v>
      </c>
      <c r="O68" s="35">
        <f t="shared" si="5"/>
        <v>0</v>
      </c>
      <c r="P68" s="35">
        <f t="shared" si="5"/>
        <v>0</v>
      </c>
      <c r="Q68" s="35">
        <f t="shared" si="5"/>
        <v>0</v>
      </c>
      <c r="R68" s="35">
        <f t="shared" si="5"/>
        <v>0</v>
      </c>
      <c r="S68" s="35">
        <f t="shared" si="5"/>
        <v>0</v>
      </c>
      <c r="T68" s="35">
        <f t="shared" si="5"/>
        <v>0</v>
      </c>
      <c r="U68" s="35">
        <f t="shared" si="5"/>
        <v>0</v>
      </c>
      <c r="V68" s="35">
        <f t="shared" si="5"/>
        <v>0</v>
      </c>
      <c r="W68" s="35">
        <f t="shared" si="5"/>
        <v>0</v>
      </c>
      <c r="X68" s="35">
        <f t="shared" si="5"/>
        <v>0</v>
      </c>
      <c r="Y68" s="35">
        <f t="shared" si="5"/>
        <v>0</v>
      </c>
      <c r="Z68" s="35">
        <f t="shared" si="5"/>
        <v>0</v>
      </c>
      <c r="AA68" s="35">
        <f t="shared" si="5"/>
        <v>0</v>
      </c>
      <c r="AB68" s="35">
        <f t="shared" si="5"/>
        <v>0</v>
      </c>
      <c r="AC68" s="35">
        <f t="shared" si="5"/>
        <v>0</v>
      </c>
      <c r="AD68" s="35">
        <f t="shared" si="5"/>
        <v>0</v>
      </c>
      <c r="AE68" s="35">
        <f t="shared" si="5"/>
        <v>0</v>
      </c>
      <c r="AF68" s="35">
        <f t="shared" si="5"/>
        <v>0</v>
      </c>
      <c r="AG68" s="35">
        <f t="shared" si="5"/>
        <v>0</v>
      </c>
      <c r="AH68" s="35">
        <f t="shared" si="5"/>
        <v>0</v>
      </c>
      <c r="AI68" s="35">
        <f t="shared" si="5"/>
        <v>0</v>
      </c>
      <c r="AJ68" s="35">
        <f t="shared" si="5"/>
        <v>0</v>
      </c>
      <c r="AK68" s="35">
        <f t="shared" si="5"/>
        <v>0</v>
      </c>
      <c r="AL68" s="35">
        <f t="shared" si="5"/>
        <v>0</v>
      </c>
    </row>
    <row r="69" spans="1:38" x14ac:dyDescent="0.25">
      <c r="A69" s="30"/>
      <c r="B69" s="30"/>
      <c r="C69" s="30"/>
      <c r="D69" s="33"/>
      <c r="E69" s="34"/>
      <c r="F69" s="34"/>
    </row>
    <row r="70" spans="1:38" ht="18.75" x14ac:dyDescent="0.3">
      <c r="A70" s="98" t="s">
        <v>450</v>
      </c>
    </row>
    <row r="71" spans="1:38" ht="36" customHeight="1" x14ac:dyDescent="0.25">
      <c r="A71" s="29" t="s">
        <v>155</v>
      </c>
      <c r="B71" s="29" t="s">
        <v>169</v>
      </c>
      <c r="C71" s="29" t="s">
        <v>176</v>
      </c>
      <c r="D71" s="28" t="s">
        <v>170</v>
      </c>
      <c r="E71" s="31" t="s">
        <v>45</v>
      </c>
      <c r="F71" s="31" t="s">
        <v>46</v>
      </c>
      <c r="G71" s="31" t="s">
        <v>47</v>
      </c>
      <c r="H71" s="31" t="s">
        <v>48</v>
      </c>
      <c r="I71" s="31" t="s">
        <v>49</v>
      </c>
      <c r="J71" s="31" t="s">
        <v>50</v>
      </c>
      <c r="K71" s="31" t="s">
        <v>161</v>
      </c>
      <c r="L71" s="31" t="s">
        <v>162</v>
      </c>
      <c r="M71" s="31" t="s">
        <v>163</v>
      </c>
      <c r="N71" s="31" t="s">
        <v>164</v>
      </c>
      <c r="O71" s="31" t="s">
        <v>165</v>
      </c>
      <c r="P71" s="31" t="s">
        <v>166</v>
      </c>
      <c r="Q71" s="31" t="s">
        <v>171</v>
      </c>
      <c r="R71" s="31" t="s">
        <v>175</v>
      </c>
      <c r="S71" s="31" t="s">
        <v>172</v>
      </c>
      <c r="T71" s="31" t="s">
        <v>173</v>
      </c>
      <c r="U71" s="31" t="s">
        <v>174</v>
      </c>
    </row>
    <row r="72" spans="1:38" x14ac:dyDescent="0.25">
      <c r="A72" s="15">
        <v>1</v>
      </c>
      <c r="B72" s="15"/>
      <c r="C72" s="15"/>
      <c r="D72" s="15">
        <f>SUM(E72:P72)</f>
        <v>0</v>
      </c>
      <c r="E72" s="15"/>
      <c r="F72" s="15"/>
      <c r="G72" s="15"/>
      <c r="H72" s="15"/>
      <c r="I72" s="15"/>
      <c r="J72" s="15"/>
      <c r="K72" s="15"/>
      <c r="L72" s="15"/>
      <c r="M72" s="15"/>
      <c r="N72" s="15"/>
      <c r="O72" s="15"/>
      <c r="P72" s="15"/>
      <c r="Q72" s="15">
        <f>SUM(E72:P72)</f>
        <v>0</v>
      </c>
      <c r="R72" s="15"/>
      <c r="S72" s="15"/>
      <c r="T72" s="15"/>
      <c r="U72" s="15"/>
    </row>
    <row r="73" spans="1:38" x14ac:dyDescent="0.25">
      <c r="A73" s="15">
        <v>2</v>
      </c>
      <c r="B73" s="15"/>
      <c r="C73" s="15"/>
      <c r="D73" s="15">
        <f t="shared" ref="D73:D91" si="6">SUM(E73:P73)</f>
        <v>0</v>
      </c>
      <c r="E73" s="15"/>
      <c r="F73" s="15"/>
      <c r="G73" s="15"/>
      <c r="H73" s="15"/>
      <c r="I73" s="15"/>
      <c r="J73" s="15"/>
      <c r="K73" s="15"/>
      <c r="L73" s="15"/>
      <c r="M73" s="15"/>
      <c r="N73" s="15"/>
      <c r="O73" s="15"/>
      <c r="P73" s="15"/>
      <c r="Q73" s="15">
        <f t="shared" ref="Q73:Q91" si="7">SUM(E73:P73)</f>
        <v>0</v>
      </c>
      <c r="R73" s="15"/>
      <c r="S73" s="15"/>
      <c r="T73" s="15"/>
      <c r="U73" s="15"/>
    </row>
    <row r="74" spans="1:38" x14ac:dyDescent="0.25">
      <c r="A74" s="15">
        <v>3</v>
      </c>
      <c r="B74" s="15"/>
      <c r="C74" s="15"/>
      <c r="D74" s="15">
        <f t="shared" si="6"/>
        <v>0</v>
      </c>
      <c r="E74" s="15"/>
      <c r="F74" s="15"/>
      <c r="G74" s="15"/>
      <c r="H74" s="15"/>
      <c r="I74" s="15"/>
      <c r="J74" s="15"/>
      <c r="K74" s="15"/>
      <c r="L74" s="15"/>
      <c r="M74" s="15"/>
      <c r="N74" s="15"/>
      <c r="O74" s="15"/>
      <c r="P74" s="15"/>
      <c r="Q74" s="15">
        <f t="shared" si="7"/>
        <v>0</v>
      </c>
      <c r="R74" s="15"/>
      <c r="S74" s="15"/>
      <c r="T74" s="15"/>
      <c r="U74" s="15"/>
    </row>
    <row r="75" spans="1:38" x14ac:dyDescent="0.25">
      <c r="A75" s="15">
        <v>4</v>
      </c>
      <c r="B75" s="15"/>
      <c r="C75" s="15"/>
      <c r="D75" s="15">
        <f t="shared" si="6"/>
        <v>0</v>
      </c>
      <c r="E75" s="15"/>
      <c r="F75" s="15"/>
      <c r="G75" s="15"/>
      <c r="H75" s="15"/>
      <c r="I75" s="15"/>
      <c r="J75" s="15"/>
      <c r="K75" s="15"/>
      <c r="L75" s="15"/>
      <c r="M75" s="15"/>
      <c r="N75" s="15"/>
      <c r="O75" s="15"/>
      <c r="P75" s="15"/>
      <c r="Q75" s="15">
        <f t="shared" si="7"/>
        <v>0</v>
      </c>
      <c r="R75" s="15"/>
      <c r="S75" s="15"/>
      <c r="T75" s="15"/>
      <c r="U75" s="15"/>
    </row>
    <row r="76" spans="1:38" x14ac:dyDescent="0.25">
      <c r="A76" s="15">
        <v>5</v>
      </c>
      <c r="B76" s="15"/>
      <c r="C76" s="15"/>
      <c r="D76" s="15">
        <f t="shared" si="6"/>
        <v>0</v>
      </c>
      <c r="E76" s="15"/>
      <c r="F76" s="15"/>
      <c r="G76" s="15"/>
      <c r="H76" s="15"/>
      <c r="I76" s="15"/>
      <c r="J76" s="15"/>
      <c r="K76" s="15"/>
      <c r="L76" s="15"/>
      <c r="M76" s="15"/>
      <c r="N76" s="15"/>
      <c r="O76" s="15"/>
      <c r="P76" s="15"/>
      <c r="Q76" s="15">
        <f t="shared" si="7"/>
        <v>0</v>
      </c>
      <c r="R76" s="15"/>
      <c r="S76" s="15"/>
      <c r="T76" s="15"/>
      <c r="U76" s="15"/>
    </row>
    <row r="77" spans="1:38" x14ac:dyDescent="0.25">
      <c r="A77" s="15">
        <v>6</v>
      </c>
      <c r="B77" s="15"/>
      <c r="C77" s="15"/>
      <c r="D77" s="15">
        <f t="shared" si="6"/>
        <v>0</v>
      </c>
      <c r="E77" s="15"/>
      <c r="F77" s="15"/>
      <c r="G77" s="15"/>
      <c r="H77" s="15"/>
      <c r="I77" s="15"/>
      <c r="J77" s="15"/>
      <c r="K77" s="15"/>
      <c r="L77" s="15"/>
      <c r="M77" s="15"/>
      <c r="N77" s="15"/>
      <c r="O77" s="15"/>
      <c r="P77" s="15"/>
      <c r="Q77" s="15">
        <f t="shared" si="7"/>
        <v>0</v>
      </c>
      <c r="R77" s="15"/>
      <c r="S77" s="15"/>
      <c r="T77" s="15"/>
      <c r="U77" s="15"/>
    </row>
    <row r="78" spans="1:38" x14ac:dyDescent="0.25">
      <c r="A78" s="15">
        <v>7</v>
      </c>
      <c r="B78" s="15"/>
      <c r="C78" s="15"/>
      <c r="D78" s="15">
        <f t="shared" si="6"/>
        <v>0</v>
      </c>
      <c r="E78" s="15"/>
      <c r="F78" s="15"/>
      <c r="G78" s="15"/>
      <c r="H78" s="15"/>
      <c r="I78" s="15"/>
      <c r="J78" s="15"/>
      <c r="K78" s="15"/>
      <c r="L78" s="15"/>
      <c r="M78" s="15"/>
      <c r="N78" s="15"/>
      <c r="O78" s="15"/>
      <c r="P78" s="15"/>
      <c r="Q78" s="15">
        <f t="shared" si="7"/>
        <v>0</v>
      </c>
      <c r="R78" s="15"/>
      <c r="S78" s="15"/>
      <c r="T78" s="15"/>
      <c r="U78" s="15"/>
    </row>
    <row r="79" spans="1:38" x14ac:dyDescent="0.25">
      <c r="A79" s="15">
        <v>8</v>
      </c>
      <c r="B79" s="15"/>
      <c r="C79" s="15"/>
      <c r="D79" s="15">
        <f t="shared" si="6"/>
        <v>0</v>
      </c>
      <c r="E79" s="15"/>
      <c r="F79" s="15"/>
      <c r="G79" s="15"/>
      <c r="H79" s="15"/>
      <c r="I79" s="15"/>
      <c r="J79" s="15"/>
      <c r="K79" s="15"/>
      <c r="L79" s="15"/>
      <c r="M79" s="15"/>
      <c r="N79" s="15"/>
      <c r="O79" s="15"/>
      <c r="P79" s="15"/>
      <c r="Q79" s="15">
        <f t="shared" si="7"/>
        <v>0</v>
      </c>
      <c r="R79" s="15"/>
      <c r="S79" s="15"/>
      <c r="T79" s="15"/>
      <c r="U79" s="15"/>
    </row>
    <row r="80" spans="1:38" x14ac:dyDescent="0.25">
      <c r="A80" s="15">
        <v>9</v>
      </c>
      <c r="B80" s="15"/>
      <c r="C80" s="15"/>
      <c r="D80" s="15">
        <f t="shared" si="6"/>
        <v>0</v>
      </c>
      <c r="E80" s="15"/>
      <c r="F80" s="15"/>
      <c r="G80" s="15"/>
      <c r="H80" s="15"/>
      <c r="I80" s="15"/>
      <c r="J80" s="15"/>
      <c r="K80" s="15"/>
      <c r="L80" s="15"/>
      <c r="M80" s="15"/>
      <c r="N80" s="15"/>
      <c r="O80" s="15"/>
      <c r="P80" s="15"/>
      <c r="Q80" s="15">
        <f t="shared" si="7"/>
        <v>0</v>
      </c>
      <c r="R80" s="15"/>
      <c r="S80" s="15"/>
      <c r="T80" s="15"/>
      <c r="U80" s="15"/>
    </row>
    <row r="81" spans="1:26" x14ac:dyDescent="0.25">
      <c r="A81" s="15">
        <v>10</v>
      </c>
      <c r="B81" s="15"/>
      <c r="C81" s="15"/>
      <c r="D81" s="15">
        <f t="shared" si="6"/>
        <v>0</v>
      </c>
      <c r="E81" s="15"/>
      <c r="F81" s="15"/>
      <c r="G81" s="15"/>
      <c r="H81" s="15"/>
      <c r="I81" s="15"/>
      <c r="J81" s="15"/>
      <c r="K81" s="15"/>
      <c r="L81" s="15"/>
      <c r="M81" s="15"/>
      <c r="N81" s="15"/>
      <c r="O81" s="15"/>
      <c r="P81" s="15"/>
      <c r="Q81" s="15">
        <f t="shared" si="7"/>
        <v>0</v>
      </c>
      <c r="R81" s="15"/>
      <c r="S81" s="15"/>
      <c r="T81" s="15"/>
      <c r="U81" s="15"/>
    </row>
    <row r="82" spans="1:26" x14ac:dyDescent="0.25">
      <c r="A82" s="15">
        <v>11</v>
      </c>
      <c r="B82" s="15"/>
      <c r="C82" s="15"/>
      <c r="D82" s="15">
        <f t="shared" si="6"/>
        <v>0</v>
      </c>
      <c r="E82" s="15"/>
      <c r="F82" s="15"/>
      <c r="G82" s="15"/>
      <c r="H82" s="15"/>
      <c r="I82" s="15"/>
      <c r="J82" s="15"/>
      <c r="K82" s="15"/>
      <c r="L82" s="15"/>
      <c r="M82" s="15"/>
      <c r="N82" s="15"/>
      <c r="O82" s="15"/>
      <c r="P82" s="15"/>
      <c r="Q82" s="15">
        <f t="shared" si="7"/>
        <v>0</v>
      </c>
      <c r="R82" s="15"/>
      <c r="S82" s="15"/>
      <c r="T82" s="15"/>
      <c r="U82" s="15"/>
    </row>
    <row r="83" spans="1:26" x14ac:dyDescent="0.25">
      <c r="A83" s="15">
        <v>12</v>
      </c>
      <c r="B83" s="15"/>
      <c r="C83" s="15"/>
      <c r="D83" s="15">
        <f t="shared" si="6"/>
        <v>0</v>
      </c>
      <c r="E83" s="15"/>
      <c r="F83" s="15"/>
      <c r="G83" s="15"/>
      <c r="H83" s="15"/>
      <c r="I83" s="15"/>
      <c r="J83" s="15"/>
      <c r="K83" s="15"/>
      <c r="L83" s="15"/>
      <c r="M83" s="15"/>
      <c r="N83" s="15"/>
      <c r="O83" s="15"/>
      <c r="P83" s="15"/>
      <c r="Q83" s="15">
        <f t="shared" si="7"/>
        <v>0</v>
      </c>
      <c r="R83" s="15"/>
      <c r="S83" s="15"/>
      <c r="T83" s="15"/>
      <c r="U83" s="15"/>
    </row>
    <row r="84" spans="1:26" x14ac:dyDescent="0.25">
      <c r="A84" s="15">
        <v>13</v>
      </c>
      <c r="B84" s="15"/>
      <c r="C84" s="15"/>
      <c r="D84" s="15">
        <f t="shared" si="6"/>
        <v>0</v>
      </c>
      <c r="E84" s="15"/>
      <c r="F84" s="15"/>
      <c r="G84" s="15"/>
      <c r="H84" s="15"/>
      <c r="I84" s="15"/>
      <c r="J84" s="15"/>
      <c r="K84" s="15"/>
      <c r="L84" s="15"/>
      <c r="M84" s="15"/>
      <c r="N84" s="15"/>
      <c r="O84" s="15"/>
      <c r="P84" s="15"/>
      <c r="Q84" s="15">
        <f t="shared" si="7"/>
        <v>0</v>
      </c>
      <c r="R84" s="15"/>
      <c r="S84" s="15"/>
      <c r="T84" s="15"/>
      <c r="U84" s="15"/>
    </row>
    <row r="85" spans="1:26" x14ac:dyDescent="0.25">
      <c r="A85" s="15">
        <v>14</v>
      </c>
      <c r="B85" s="15"/>
      <c r="C85" s="15"/>
      <c r="D85" s="15">
        <f t="shared" si="6"/>
        <v>0</v>
      </c>
      <c r="E85" s="15"/>
      <c r="F85" s="15"/>
      <c r="G85" s="15"/>
      <c r="H85" s="15"/>
      <c r="I85" s="15"/>
      <c r="J85" s="15"/>
      <c r="K85" s="15"/>
      <c r="L85" s="15"/>
      <c r="M85" s="15"/>
      <c r="N85" s="15"/>
      <c r="O85" s="15"/>
      <c r="P85" s="15"/>
      <c r="Q85" s="15">
        <f t="shared" si="7"/>
        <v>0</v>
      </c>
      <c r="R85" s="15"/>
      <c r="S85" s="15"/>
      <c r="T85" s="15"/>
      <c r="U85" s="15"/>
    </row>
    <row r="86" spans="1:26" x14ac:dyDescent="0.25">
      <c r="A86" s="15">
        <v>15</v>
      </c>
      <c r="B86" s="15"/>
      <c r="C86" s="15"/>
      <c r="D86" s="15">
        <f t="shared" si="6"/>
        <v>0</v>
      </c>
      <c r="E86" s="15"/>
      <c r="F86" s="15"/>
      <c r="G86" s="15"/>
      <c r="H86" s="15"/>
      <c r="I86" s="15"/>
      <c r="J86" s="15"/>
      <c r="K86" s="15"/>
      <c r="L86" s="15"/>
      <c r="M86" s="15"/>
      <c r="N86" s="15"/>
      <c r="O86" s="15"/>
      <c r="P86" s="15"/>
      <c r="Q86" s="15">
        <f t="shared" si="7"/>
        <v>0</v>
      </c>
      <c r="R86" s="15"/>
      <c r="S86" s="15"/>
      <c r="T86" s="15"/>
      <c r="U86" s="15"/>
    </row>
    <row r="87" spans="1:26" x14ac:dyDescent="0.25">
      <c r="A87" s="15">
        <v>16</v>
      </c>
      <c r="B87" s="15"/>
      <c r="C87" s="15"/>
      <c r="D87" s="15">
        <f t="shared" si="6"/>
        <v>0</v>
      </c>
      <c r="E87" s="15"/>
      <c r="F87" s="15"/>
      <c r="G87" s="15"/>
      <c r="H87" s="15"/>
      <c r="I87" s="15"/>
      <c r="J87" s="15"/>
      <c r="K87" s="15"/>
      <c r="L87" s="15"/>
      <c r="M87" s="15"/>
      <c r="N87" s="15"/>
      <c r="O87" s="15"/>
      <c r="P87" s="15"/>
      <c r="Q87" s="15">
        <f t="shared" si="7"/>
        <v>0</v>
      </c>
      <c r="R87" s="15"/>
      <c r="S87" s="15"/>
      <c r="T87" s="15"/>
      <c r="U87" s="15"/>
    </row>
    <row r="88" spans="1:26" x14ac:dyDescent="0.25">
      <c r="A88" s="15">
        <v>17</v>
      </c>
      <c r="B88" s="15"/>
      <c r="C88" s="15"/>
      <c r="D88" s="15">
        <f t="shared" si="6"/>
        <v>0</v>
      </c>
      <c r="E88" s="15"/>
      <c r="F88" s="15"/>
      <c r="G88" s="15"/>
      <c r="H88" s="15"/>
      <c r="I88" s="15"/>
      <c r="J88" s="15"/>
      <c r="K88" s="15"/>
      <c r="L88" s="15"/>
      <c r="M88" s="15"/>
      <c r="N88" s="15"/>
      <c r="O88" s="15"/>
      <c r="P88" s="15"/>
      <c r="Q88" s="15">
        <f t="shared" si="7"/>
        <v>0</v>
      </c>
      <c r="R88" s="15"/>
      <c r="S88" s="15"/>
      <c r="T88" s="15"/>
      <c r="U88" s="15"/>
    </row>
    <row r="89" spans="1:26" x14ac:dyDescent="0.25">
      <c r="A89" s="15">
        <v>18</v>
      </c>
      <c r="B89" s="15"/>
      <c r="C89" s="15"/>
      <c r="D89" s="15">
        <f t="shared" si="6"/>
        <v>0</v>
      </c>
      <c r="E89" s="15"/>
      <c r="F89" s="15"/>
      <c r="G89" s="15"/>
      <c r="H89" s="15"/>
      <c r="I89" s="15"/>
      <c r="J89" s="15"/>
      <c r="K89" s="15"/>
      <c r="L89" s="15"/>
      <c r="M89" s="15"/>
      <c r="N89" s="15"/>
      <c r="O89" s="15"/>
      <c r="P89" s="15"/>
      <c r="Q89" s="15">
        <f t="shared" si="7"/>
        <v>0</v>
      </c>
      <c r="R89" s="15"/>
      <c r="S89" s="15"/>
      <c r="T89" s="15"/>
      <c r="U89" s="15"/>
    </row>
    <row r="90" spans="1:26" x14ac:dyDescent="0.25">
      <c r="A90" s="15">
        <v>19</v>
      </c>
      <c r="B90" s="15"/>
      <c r="C90" s="15"/>
      <c r="D90" s="15">
        <f t="shared" si="6"/>
        <v>0</v>
      </c>
      <c r="E90" s="15"/>
      <c r="F90" s="15"/>
      <c r="G90" s="15"/>
      <c r="H90" s="15"/>
      <c r="I90" s="15"/>
      <c r="J90" s="15"/>
      <c r="K90" s="15"/>
      <c r="L90" s="15"/>
      <c r="M90" s="15"/>
      <c r="N90" s="15"/>
      <c r="O90" s="15"/>
      <c r="P90" s="15"/>
      <c r="Q90" s="15">
        <f t="shared" si="7"/>
        <v>0</v>
      </c>
      <c r="R90" s="15"/>
      <c r="S90" s="15"/>
      <c r="T90" s="15"/>
      <c r="U90" s="15"/>
    </row>
    <row r="91" spans="1:26" x14ac:dyDescent="0.25">
      <c r="A91" s="25" t="s">
        <v>157</v>
      </c>
      <c r="B91" s="15"/>
      <c r="C91" s="15"/>
      <c r="D91" s="15">
        <f t="shared" si="6"/>
        <v>0</v>
      </c>
      <c r="E91" s="15"/>
      <c r="F91" s="15"/>
      <c r="G91" s="15"/>
      <c r="H91" s="15"/>
      <c r="I91" s="15"/>
      <c r="J91" s="15"/>
      <c r="K91" s="15"/>
      <c r="L91" s="15"/>
      <c r="M91" s="15"/>
      <c r="N91" s="15"/>
      <c r="O91" s="15"/>
      <c r="P91" s="15"/>
      <c r="Q91" s="15">
        <f t="shared" si="7"/>
        <v>0</v>
      </c>
      <c r="R91" s="15"/>
      <c r="S91" s="15"/>
      <c r="T91" s="15"/>
      <c r="U91" s="15"/>
    </row>
    <row r="92" spans="1:26" x14ac:dyDescent="0.25">
      <c r="A92" s="176" t="s">
        <v>168</v>
      </c>
      <c r="B92" s="177"/>
      <c r="C92" s="15"/>
      <c r="D92" s="15">
        <f>SUM(D72:D91)</f>
        <v>0</v>
      </c>
      <c r="E92" s="15">
        <f t="shared" ref="E92:P92" si="8">SUM(E72:E91)</f>
        <v>0</v>
      </c>
      <c r="F92" s="15">
        <f t="shared" si="8"/>
        <v>0</v>
      </c>
      <c r="G92" s="15">
        <f t="shared" si="8"/>
        <v>0</v>
      </c>
      <c r="H92" s="15">
        <f t="shared" si="8"/>
        <v>0</v>
      </c>
      <c r="I92" s="15">
        <f t="shared" si="8"/>
        <v>0</v>
      </c>
      <c r="J92" s="15">
        <f t="shared" si="8"/>
        <v>0</v>
      </c>
      <c r="K92" s="15">
        <f t="shared" si="8"/>
        <v>0</v>
      </c>
      <c r="L92" s="15">
        <f t="shared" si="8"/>
        <v>0</v>
      </c>
      <c r="M92" s="15">
        <f t="shared" si="8"/>
        <v>0</v>
      </c>
      <c r="N92" s="15">
        <f t="shared" si="8"/>
        <v>0</v>
      </c>
      <c r="O92" s="15">
        <f t="shared" si="8"/>
        <v>0</v>
      </c>
      <c r="P92" s="15">
        <f t="shared" si="8"/>
        <v>0</v>
      </c>
      <c r="Q92" s="15">
        <f t="shared" ref="Q92" si="9">SUM(Q72:Q91)</f>
        <v>0</v>
      </c>
      <c r="R92" s="15">
        <f t="shared" ref="R92" si="10">SUM(R72:R91)</f>
        <v>0</v>
      </c>
      <c r="S92" s="15">
        <f t="shared" ref="S92" si="11">SUM(S72:S91)</f>
        <v>0</v>
      </c>
      <c r="T92" s="15">
        <f t="shared" ref="T92" si="12">SUM(T72:T91)</f>
        <v>0</v>
      </c>
      <c r="U92" s="15">
        <f t="shared" ref="U92" si="13">SUM(U72:U91)</f>
        <v>0</v>
      </c>
    </row>
    <row r="94" spans="1:26" ht="18.75" x14ac:dyDescent="0.3">
      <c r="A94" s="98" t="s">
        <v>489</v>
      </c>
    </row>
    <row r="95" spans="1:26" ht="15" customHeight="1" x14ac:dyDescent="0.25">
      <c r="A95" s="29" t="s">
        <v>155</v>
      </c>
      <c r="B95" s="200" t="s">
        <v>226</v>
      </c>
      <c r="C95" s="200"/>
      <c r="D95" s="197" t="s">
        <v>218</v>
      </c>
      <c r="E95" s="197"/>
      <c r="F95" s="197"/>
      <c r="G95" s="200" t="s">
        <v>494</v>
      </c>
      <c r="H95" s="200"/>
      <c r="I95" s="200"/>
      <c r="J95" s="200"/>
      <c r="K95" s="200" t="s">
        <v>219</v>
      </c>
      <c r="L95" s="200"/>
      <c r="M95" s="200"/>
      <c r="N95" s="200"/>
      <c r="O95" s="200" t="s">
        <v>220</v>
      </c>
      <c r="P95" s="200"/>
      <c r="Q95" s="200"/>
      <c r="R95" s="200"/>
      <c r="S95" s="200" t="s">
        <v>245</v>
      </c>
      <c r="T95" s="200"/>
      <c r="U95" s="200"/>
      <c r="V95" s="200"/>
      <c r="W95" s="200" t="s">
        <v>493</v>
      </c>
      <c r="X95" s="200"/>
      <c r="Y95" s="200"/>
      <c r="Z95" s="200"/>
    </row>
    <row r="96" spans="1:26" ht="80.099999999999994" customHeight="1" x14ac:dyDescent="0.25">
      <c r="A96" s="15">
        <v>1</v>
      </c>
      <c r="B96" s="199" t="s">
        <v>228</v>
      </c>
      <c r="C96" s="199"/>
      <c r="D96" s="197" t="s">
        <v>230</v>
      </c>
      <c r="E96" s="197"/>
      <c r="F96" s="197"/>
      <c r="G96" s="197" t="s">
        <v>496</v>
      </c>
      <c r="H96" s="197"/>
      <c r="I96" s="197"/>
      <c r="J96" s="197"/>
      <c r="K96" s="197" t="s">
        <v>497</v>
      </c>
      <c r="L96" s="197"/>
      <c r="M96" s="197"/>
      <c r="N96" s="197"/>
      <c r="O96" s="197" t="s">
        <v>234</v>
      </c>
      <c r="P96" s="197"/>
      <c r="Q96" s="197"/>
      <c r="R96" s="197"/>
      <c r="S96" s="197" t="s">
        <v>238</v>
      </c>
      <c r="T96" s="197"/>
      <c r="U96" s="197"/>
      <c r="V96" s="197"/>
      <c r="W96" s="197" t="s">
        <v>242</v>
      </c>
      <c r="X96" s="197"/>
      <c r="Y96" s="197"/>
      <c r="Z96" s="197"/>
    </row>
    <row r="97" spans="1:26" ht="80.099999999999994" customHeight="1" x14ac:dyDescent="0.25">
      <c r="A97" s="15">
        <v>2</v>
      </c>
      <c r="B97" s="199" t="s">
        <v>221</v>
      </c>
      <c r="C97" s="199"/>
      <c r="D97" s="197" t="s">
        <v>495</v>
      </c>
      <c r="E97" s="197"/>
      <c r="F97" s="197"/>
      <c r="G97" s="197" t="s">
        <v>222</v>
      </c>
      <c r="H97" s="197"/>
      <c r="I97" s="197"/>
      <c r="J97" s="197"/>
      <c r="K97" s="197" t="s">
        <v>223</v>
      </c>
      <c r="L97" s="197"/>
      <c r="M97" s="197"/>
      <c r="N97" s="197"/>
      <c r="O97" s="197" t="s">
        <v>239</v>
      </c>
      <c r="P97" s="197"/>
      <c r="Q97" s="197"/>
      <c r="R97" s="197"/>
      <c r="S97" s="197" t="s">
        <v>244</v>
      </c>
      <c r="T97" s="197"/>
      <c r="U97" s="197"/>
      <c r="V97" s="197"/>
      <c r="W97" s="197" t="s">
        <v>240</v>
      </c>
      <c r="X97" s="197"/>
      <c r="Y97" s="197"/>
      <c r="Z97" s="197"/>
    </row>
    <row r="98" spans="1:26" ht="80.099999999999994" customHeight="1" x14ac:dyDescent="0.25">
      <c r="A98" s="15">
        <v>3</v>
      </c>
      <c r="B98" s="199" t="s">
        <v>227</v>
      </c>
      <c r="C98" s="199"/>
      <c r="D98" s="197" t="s">
        <v>232</v>
      </c>
      <c r="E98" s="197"/>
      <c r="F98" s="197"/>
      <c r="G98" s="197" t="s">
        <v>224</v>
      </c>
      <c r="H98" s="197"/>
      <c r="I98" s="197"/>
      <c r="J98" s="197"/>
      <c r="K98" s="197" t="s">
        <v>247</v>
      </c>
      <c r="L98" s="197"/>
      <c r="M98" s="197"/>
      <c r="N98" s="197"/>
      <c r="O98" s="197" t="s">
        <v>225</v>
      </c>
      <c r="P98" s="197"/>
      <c r="Q98" s="197"/>
      <c r="R98" s="197"/>
      <c r="S98" s="197" t="s">
        <v>237</v>
      </c>
      <c r="T98" s="197"/>
      <c r="U98" s="197"/>
      <c r="V98" s="197"/>
      <c r="W98" s="197" t="s">
        <v>243</v>
      </c>
      <c r="X98" s="197"/>
      <c r="Y98" s="197"/>
      <c r="Z98" s="197"/>
    </row>
    <row r="99" spans="1:26" ht="80.099999999999994" customHeight="1" x14ac:dyDescent="0.25">
      <c r="A99" s="15">
        <v>4</v>
      </c>
      <c r="B99" s="199" t="s">
        <v>229</v>
      </c>
      <c r="C99" s="199"/>
      <c r="D99" s="197" t="s">
        <v>231</v>
      </c>
      <c r="E99" s="197"/>
      <c r="F99" s="197"/>
      <c r="G99" s="197" t="s">
        <v>233</v>
      </c>
      <c r="H99" s="197"/>
      <c r="I99" s="197"/>
      <c r="J99" s="197"/>
      <c r="K99" s="197" t="s">
        <v>246</v>
      </c>
      <c r="L99" s="197"/>
      <c r="M99" s="197"/>
      <c r="N99" s="197"/>
      <c r="O99" s="197" t="s">
        <v>235</v>
      </c>
      <c r="P99" s="197"/>
      <c r="Q99" s="197"/>
      <c r="R99" s="197"/>
      <c r="S99" s="197" t="s">
        <v>236</v>
      </c>
      <c r="T99" s="197"/>
      <c r="U99" s="197"/>
      <c r="V99" s="197"/>
      <c r="W99" s="197" t="s">
        <v>241</v>
      </c>
      <c r="X99" s="197"/>
      <c r="Y99" s="197"/>
      <c r="Z99" s="197"/>
    </row>
  </sheetData>
  <mergeCells count="203">
    <mergeCell ref="A48:A49"/>
    <mergeCell ref="B48:C49"/>
    <mergeCell ref="D48:D49"/>
    <mergeCell ref="W95:Z95"/>
    <mergeCell ref="W96:Z96"/>
    <mergeCell ref="W97:Z97"/>
    <mergeCell ref="W98:Z98"/>
    <mergeCell ref="W99:Z99"/>
    <mergeCell ref="G95:J95"/>
    <mergeCell ref="K95:N95"/>
    <mergeCell ref="O95:R95"/>
    <mergeCell ref="G96:J96"/>
    <mergeCell ref="G97:J97"/>
    <mergeCell ref="G98:J98"/>
    <mergeCell ref="G99:J99"/>
    <mergeCell ref="S95:V95"/>
    <mergeCell ref="K96:N96"/>
    <mergeCell ref="O96:R96"/>
    <mergeCell ref="S96:V96"/>
    <mergeCell ref="K97:N97"/>
    <mergeCell ref="O97:R97"/>
    <mergeCell ref="S97:V97"/>
    <mergeCell ref="K98:N98"/>
    <mergeCell ref="O98:R98"/>
    <mergeCell ref="S98:V98"/>
    <mergeCell ref="S99:V99"/>
    <mergeCell ref="B61:C61"/>
    <mergeCell ref="D98:F98"/>
    <mergeCell ref="D99:F99"/>
    <mergeCell ref="K99:N99"/>
    <mergeCell ref="O99:R99"/>
    <mergeCell ref="B66:C66"/>
    <mergeCell ref="B67:C67"/>
    <mergeCell ref="D95:F95"/>
    <mergeCell ref="D96:F96"/>
    <mergeCell ref="D97:F97"/>
    <mergeCell ref="A68:C68"/>
    <mergeCell ref="B99:C99"/>
    <mergeCell ref="B96:C96"/>
    <mergeCell ref="B97:C97"/>
    <mergeCell ref="B98:C98"/>
    <mergeCell ref="B95:C95"/>
    <mergeCell ref="W43:X43"/>
    <mergeCell ref="Y43:Z43"/>
    <mergeCell ref="AA43:AB43"/>
    <mergeCell ref="U44:V44"/>
    <mergeCell ref="U45:V45"/>
    <mergeCell ref="W44:X44"/>
    <mergeCell ref="Y44:Z44"/>
    <mergeCell ref="AA44:AB44"/>
    <mergeCell ref="W45:X45"/>
    <mergeCell ref="Y45:Z45"/>
    <mergeCell ref="O45:P45"/>
    <mergeCell ref="Q45:R45"/>
    <mergeCell ref="S45:T45"/>
    <mergeCell ref="C44:D44"/>
    <mergeCell ref="C45:D45"/>
    <mergeCell ref="U43:V43"/>
    <mergeCell ref="K44:L44"/>
    <mergeCell ref="M44:N44"/>
    <mergeCell ref="O44:P44"/>
    <mergeCell ref="S44:T44"/>
    <mergeCell ref="M45:N45"/>
    <mergeCell ref="AK48:AL48"/>
    <mergeCell ref="E43:F43"/>
    <mergeCell ref="G43:H43"/>
    <mergeCell ref="I43:J43"/>
    <mergeCell ref="K43:L43"/>
    <mergeCell ref="M43:N43"/>
    <mergeCell ref="O43:P43"/>
    <mergeCell ref="Q43:R43"/>
    <mergeCell ref="S43:T43"/>
    <mergeCell ref="E44:F44"/>
    <mergeCell ref="Y48:Z48"/>
    <mergeCell ref="AA48:AB48"/>
    <mergeCell ref="AC48:AD48"/>
    <mergeCell ref="AE48:AF48"/>
    <mergeCell ref="AG48:AH48"/>
    <mergeCell ref="AI48:AJ48"/>
    <mergeCell ref="M48:N48"/>
    <mergeCell ref="AA45:AB45"/>
    <mergeCell ref="O48:P48"/>
    <mergeCell ref="Q48:R48"/>
    <mergeCell ref="S48:T48"/>
    <mergeCell ref="U48:V48"/>
    <mergeCell ref="W48:X48"/>
    <mergeCell ref="Q44:R44"/>
    <mergeCell ref="G48:H48"/>
    <mergeCell ref="I48:J48"/>
    <mergeCell ref="K48:L48"/>
    <mergeCell ref="G44:H44"/>
    <mergeCell ref="I44:J44"/>
    <mergeCell ref="E45:F45"/>
    <mergeCell ref="G45:H45"/>
    <mergeCell ref="I45:J45"/>
    <mergeCell ref="K45:L45"/>
    <mergeCell ref="J33:L33"/>
    <mergeCell ref="J34:L34"/>
    <mergeCell ref="J35:L35"/>
    <mergeCell ref="J36:L36"/>
    <mergeCell ref="J37:L37"/>
    <mergeCell ref="J38:L38"/>
    <mergeCell ref="J39:L39"/>
    <mergeCell ref="J40:L40"/>
    <mergeCell ref="C43:D43"/>
    <mergeCell ref="J27:L27"/>
    <mergeCell ref="J28:L28"/>
    <mergeCell ref="J29:L29"/>
    <mergeCell ref="J30:L30"/>
    <mergeCell ref="J31:L31"/>
    <mergeCell ref="J32:L32"/>
    <mergeCell ref="G39:I39"/>
    <mergeCell ref="G40:I40"/>
    <mergeCell ref="J20:L20"/>
    <mergeCell ref="J21:L21"/>
    <mergeCell ref="J22:L22"/>
    <mergeCell ref="J23:L23"/>
    <mergeCell ref="J24:L24"/>
    <mergeCell ref="J25:L25"/>
    <mergeCell ref="J26:L26"/>
    <mergeCell ref="G33:I33"/>
    <mergeCell ref="G34:I34"/>
    <mergeCell ref="G35:I35"/>
    <mergeCell ref="G36:I36"/>
    <mergeCell ref="G37:I37"/>
    <mergeCell ref="G38:I38"/>
    <mergeCell ref="G27:I27"/>
    <mergeCell ref="G28:I28"/>
    <mergeCell ref="G29:I29"/>
    <mergeCell ref="G30:I30"/>
    <mergeCell ref="G31:I31"/>
    <mergeCell ref="G32:I32"/>
    <mergeCell ref="E40:F40"/>
    <mergeCell ref="A40:B40"/>
    <mergeCell ref="G20:I20"/>
    <mergeCell ref="G21:I21"/>
    <mergeCell ref="G22:I22"/>
    <mergeCell ref="G23:I23"/>
    <mergeCell ref="G24:I24"/>
    <mergeCell ref="G25:I25"/>
    <mergeCell ref="G26:I26"/>
    <mergeCell ref="E34:F34"/>
    <mergeCell ref="E35:F35"/>
    <mergeCell ref="E36:F36"/>
    <mergeCell ref="E37:F37"/>
    <mergeCell ref="E38:F38"/>
    <mergeCell ref="E39:F39"/>
    <mergeCell ref="E28:F28"/>
    <mergeCell ref="E29:F29"/>
    <mergeCell ref="E30:F30"/>
    <mergeCell ref="E31:F31"/>
    <mergeCell ref="E32:F32"/>
    <mergeCell ref="E33:F33"/>
    <mergeCell ref="E20:F20"/>
    <mergeCell ref="E21:F21"/>
    <mergeCell ref="D12:N12"/>
    <mergeCell ref="O12:AB12"/>
    <mergeCell ref="D13:N13"/>
    <mergeCell ref="D14:N14"/>
    <mergeCell ref="D15:N15"/>
    <mergeCell ref="D16:N16"/>
    <mergeCell ref="D17:N17"/>
    <mergeCell ref="O13:AB13"/>
    <mergeCell ref="O14:AB14"/>
    <mergeCell ref="O15:AB15"/>
    <mergeCell ref="O16:AB16"/>
    <mergeCell ref="O17:AB17"/>
    <mergeCell ref="A92:B92"/>
    <mergeCell ref="B53:C53"/>
    <mergeCell ref="B54:C54"/>
    <mergeCell ref="B55:C55"/>
    <mergeCell ref="E22:F22"/>
    <mergeCell ref="E23:F23"/>
    <mergeCell ref="E24:F24"/>
    <mergeCell ref="E25:F25"/>
    <mergeCell ref="E26:F26"/>
    <mergeCell ref="E27:F27"/>
    <mergeCell ref="B50:C50"/>
    <mergeCell ref="B51:C51"/>
    <mergeCell ref="B52:C52"/>
    <mergeCell ref="E48:F48"/>
    <mergeCell ref="B62:C62"/>
    <mergeCell ref="B63:C63"/>
    <mergeCell ref="B64:C64"/>
    <mergeCell ref="B65:C65"/>
    <mergeCell ref="B56:C56"/>
    <mergeCell ref="B57:C57"/>
    <mergeCell ref="B58:C58"/>
    <mergeCell ref="B59:C59"/>
    <mergeCell ref="B60:C60"/>
    <mergeCell ref="A1:AL1"/>
    <mergeCell ref="A4:C4"/>
    <mergeCell ref="A5:C5"/>
    <mergeCell ref="A6:C6"/>
    <mergeCell ref="A7:C7"/>
    <mergeCell ref="A8:C8"/>
    <mergeCell ref="A9:C9"/>
    <mergeCell ref="D4:AB4"/>
    <mergeCell ref="D5:AB5"/>
    <mergeCell ref="D6:AB6"/>
    <mergeCell ref="D7:AB7"/>
    <mergeCell ref="D8:AB8"/>
    <mergeCell ref="D9:AB9"/>
  </mergeCells>
  <dataValidations count="1">
    <dataValidation type="list" allowBlank="1" showInputMessage="1" showErrorMessage="1" sqref="C13:C17">
      <formula1>"низкий,средний,высокий"</formula1>
    </dataValidation>
  </dataValidations>
  <pageMargins left="0.7" right="0.7" top="0.75" bottom="0.75" header="0.3" footer="0.3"/>
  <pageSetup paperSize="9" scale="33" fitToHeight="0" orientation="landscape" horizontalDpi="0"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7" sqref="B7"/>
    </sheetView>
  </sheetViews>
  <sheetFormatPr defaultRowHeight="15" x14ac:dyDescent="0.25"/>
  <cols>
    <col min="1" max="1" width="25.85546875" customWidth="1"/>
    <col min="2" max="2" width="21.28515625" customWidth="1"/>
    <col min="3" max="3" width="73.7109375" customWidth="1"/>
  </cols>
  <sheetData>
    <row r="1" spans="1:3" ht="21" x14ac:dyDescent="0.35">
      <c r="A1" s="107" t="s">
        <v>454</v>
      </c>
      <c r="B1" s="107"/>
      <c r="C1" s="107"/>
    </row>
    <row r="3" spans="1:3" ht="31.5" x14ac:dyDescent="0.25">
      <c r="A3" s="105" t="s">
        <v>460</v>
      </c>
      <c r="B3" s="105" t="s">
        <v>488</v>
      </c>
      <c r="C3" s="105" t="s">
        <v>453</v>
      </c>
    </row>
    <row r="4" spans="1:3" ht="50.1" customHeight="1" x14ac:dyDescent="0.25">
      <c r="A4" s="75" t="s">
        <v>455</v>
      </c>
      <c r="B4" s="75"/>
      <c r="C4" s="15"/>
    </row>
    <row r="5" spans="1:3" ht="50.1" customHeight="1" x14ac:dyDescent="0.25">
      <c r="A5" s="75" t="s">
        <v>456</v>
      </c>
      <c r="B5" s="75"/>
      <c r="C5" s="15"/>
    </row>
    <row r="6" spans="1:3" ht="50.1" customHeight="1" x14ac:dyDescent="0.25">
      <c r="A6" s="75" t="s">
        <v>457</v>
      </c>
      <c r="B6" s="75"/>
      <c r="C6" s="15"/>
    </row>
    <row r="7" spans="1:3" ht="50.1" customHeight="1" x14ac:dyDescent="0.25">
      <c r="A7" s="75" t="s">
        <v>458</v>
      </c>
      <c r="B7" s="75"/>
      <c r="C7" s="15"/>
    </row>
    <row r="8" spans="1:3" ht="50.1" customHeight="1" x14ac:dyDescent="0.25">
      <c r="A8" s="75" t="s">
        <v>459</v>
      </c>
      <c r="B8" s="75"/>
      <c r="C8" s="15"/>
    </row>
    <row r="9" spans="1:3" ht="50.1" customHeight="1" x14ac:dyDescent="0.25">
      <c r="A9" s="75" t="s">
        <v>157</v>
      </c>
      <c r="B9" s="75"/>
      <c r="C9" s="15"/>
    </row>
  </sheetData>
  <mergeCells count="1">
    <mergeCell ref="A1:C1"/>
  </mergeCells>
  <dataValidations count="1">
    <dataValidation type="list" allowBlank="1" showInputMessage="1" showErrorMessage="1" sqref="B4:B9">
      <formula1>"очень высокая, высокая, средняя, низкая, очень низкая"</formula1>
    </dataValidation>
  </dataValidations>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60" zoomScaleNormal="62" workbookViewId="0">
      <selection activeCell="N19" sqref="N19"/>
    </sheetView>
  </sheetViews>
  <sheetFormatPr defaultRowHeight="15" x14ac:dyDescent="0.25"/>
  <cols>
    <col min="1" max="1" width="12.85546875" bestFit="1" customWidth="1"/>
    <col min="2" max="2" width="68.85546875" customWidth="1"/>
    <col min="3" max="3" width="13.7109375" customWidth="1"/>
    <col min="13" max="13" width="9.85546875" customWidth="1"/>
    <col min="14" max="14" width="9.140625" customWidth="1"/>
  </cols>
  <sheetData>
    <row r="1" spans="1:9" ht="18.75" x14ac:dyDescent="0.3">
      <c r="A1" s="108" t="s">
        <v>451</v>
      </c>
      <c r="B1" s="108"/>
      <c r="C1" s="108"/>
      <c r="D1" s="108"/>
      <c r="E1" s="108"/>
      <c r="F1" s="108"/>
      <c r="G1" s="108"/>
      <c r="H1" s="108"/>
      <c r="I1" s="108"/>
    </row>
    <row r="2" spans="1:9" ht="18.75" x14ac:dyDescent="0.3">
      <c r="A2" s="66"/>
      <c r="B2" s="66"/>
      <c r="C2" s="66"/>
      <c r="D2" s="66"/>
      <c r="E2" s="66"/>
      <c r="F2" s="66"/>
      <c r="G2" s="66"/>
      <c r="H2" s="66"/>
      <c r="I2" s="66"/>
    </row>
    <row r="3" spans="1:9" ht="18.75" x14ac:dyDescent="0.3">
      <c r="A3" s="98" t="s">
        <v>452</v>
      </c>
    </row>
    <row r="4" spans="1:9" x14ac:dyDescent="0.25">
      <c r="A4" s="170" t="s">
        <v>85</v>
      </c>
      <c r="B4" s="170" t="s">
        <v>86</v>
      </c>
      <c r="C4" s="170" t="s">
        <v>1</v>
      </c>
      <c r="D4" s="170" t="s">
        <v>87</v>
      </c>
      <c r="E4" s="170" t="s">
        <v>93</v>
      </c>
      <c r="F4" s="170"/>
      <c r="G4" s="170"/>
      <c r="H4" s="170"/>
      <c r="I4" s="170"/>
    </row>
    <row r="5" spans="1:9" x14ac:dyDescent="0.25">
      <c r="A5" s="170"/>
      <c r="B5" s="170"/>
      <c r="C5" s="170"/>
      <c r="D5" s="170"/>
      <c r="E5" s="15" t="s">
        <v>88</v>
      </c>
      <c r="F5" s="15" t="s">
        <v>89</v>
      </c>
      <c r="G5" s="15" t="s">
        <v>90</v>
      </c>
      <c r="H5" s="15" t="s">
        <v>91</v>
      </c>
      <c r="I5" s="15" t="s">
        <v>92</v>
      </c>
    </row>
    <row r="6" spans="1:9" x14ac:dyDescent="0.25">
      <c r="A6" s="16">
        <v>1</v>
      </c>
      <c r="B6" s="18" t="s">
        <v>99</v>
      </c>
      <c r="C6" s="16" t="s">
        <v>94</v>
      </c>
      <c r="D6" s="16">
        <f>SUM(D7:D13)</f>
        <v>0</v>
      </c>
      <c r="E6" s="16"/>
      <c r="F6" s="16"/>
      <c r="G6" s="16"/>
      <c r="H6" s="16"/>
      <c r="I6" s="16"/>
    </row>
    <row r="7" spans="1:9" x14ac:dyDescent="0.25">
      <c r="A7" s="17">
        <v>1.1000000000000001</v>
      </c>
      <c r="B7" s="19" t="s">
        <v>95</v>
      </c>
      <c r="C7" s="15" t="s">
        <v>94</v>
      </c>
      <c r="D7" s="16">
        <f t="shared" ref="D7:D44" si="0">SUM(E7:I7)</f>
        <v>0</v>
      </c>
      <c r="E7" s="15"/>
      <c r="F7" s="15"/>
      <c r="G7" s="15"/>
      <c r="H7" s="15"/>
      <c r="I7" s="15"/>
    </row>
    <row r="8" spans="1:9" x14ac:dyDescent="0.25">
      <c r="A8" s="15">
        <v>1.2</v>
      </c>
      <c r="B8" s="19" t="s">
        <v>12</v>
      </c>
      <c r="C8" s="15" t="s">
        <v>94</v>
      </c>
      <c r="D8" s="16">
        <f t="shared" si="0"/>
        <v>0</v>
      </c>
      <c r="E8" s="15"/>
      <c r="F8" s="15"/>
      <c r="G8" s="15"/>
      <c r="H8" s="15"/>
      <c r="I8" s="15"/>
    </row>
    <row r="9" spans="1:9" x14ac:dyDescent="0.25">
      <c r="A9" s="15">
        <v>1.3</v>
      </c>
      <c r="B9" s="19" t="s">
        <v>97</v>
      </c>
      <c r="C9" s="15" t="s">
        <v>94</v>
      </c>
      <c r="D9" s="16">
        <f t="shared" si="0"/>
        <v>0</v>
      </c>
      <c r="E9" s="15"/>
      <c r="F9" s="15"/>
      <c r="G9" s="15"/>
      <c r="H9" s="15"/>
      <c r="I9" s="15"/>
    </row>
    <row r="10" spans="1:9" x14ac:dyDescent="0.25">
      <c r="A10" s="15">
        <v>1.4</v>
      </c>
      <c r="B10" s="19" t="s">
        <v>96</v>
      </c>
      <c r="C10" s="15" t="s">
        <v>94</v>
      </c>
      <c r="D10" s="16">
        <f t="shared" si="0"/>
        <v>0</v>
      </c>
      <c r="E10" s="15"/>
      <c r="F10" s="15"/>
      <c r="G10" s="15"/>
      <c r="H10" s="15"/>
      <c r="I10" s="15"/>
    </row>
    <row r="11" spans="1:9" x14ac:dyDescent="0.25">
      <c r="A11" s="15">
        <v>1.5</v>
      </c>
      <c r="B11" s="19" t="s">
        <v>14</v>
      </c>
      <c r="C11" s="15" t="s">
        <v>94</v>
      </c>
      <c r="D11" s="16">
        <f t="shared" si="0"/>
        <v>0</v>
      </c>
      <c r="E11" s="15"/>
      <c r="F11" s="15"/>
      <c r="G11" s="15"/>
      <c r="H11" s="15"/>
      <c r="I11" s="15"/>
    </row>
    <row r="12" spans="1:9" x14ac:dyDescent="0.25">
      <c r="A12" s="15">
        <v>1.6</v>
      </c>
      <c r="B12" s="19" t="s">
        <v>98</v>
      </c>
      <c r="C12" s="15" t="s">
        <v>94</v>
      </c>
      <c r="D12" s="16">
        <f t="shared" si="0"/>
        <v>0</v>
      </c>
      <c r="E12" s="15"/>
      <c r="F12" s="15"/>
      <c r="G12" s="15"/>
      <c r="H12" s="15"/>
      <c r="I12" s="15"/>
    </row>
    <row r="13" spans="1:9" x14ac:dyDescent="0.25">
      <c r="A13" s="15">
        <v>1.7</v>
      </c>
      <c r="B13" s="19" t="s">
        <v>101</v>
      </c>
      <c r="C13" s="15" t="s">
        <v>94</v>
      </c>
      <c r="D13" s="16">
        <f t="shared" si="0"/>
        <v>0</v>
      </c>
      <c r="E13" s="15"/>
      <c r="F13" s="15"/>
      <c r="G13" s="15"/>
      <c r="H13" s="15"/>
      <c r="I13" s="15"/>
    </row>
    <row r="14" spans="1:9" x14ac:dyDescent="0.25">
      <c r="A14" s="16">
        <v>2</v>
      </c>
      <c r="B14" s="18" t="s">
        <v>100</v>
      </c>
      <c r="C14" s="16" t="s">
        <v>94</v>
      </c>
      <c r="D14" s="16">
        <f>SUM(D15:D16)</f>
        <v>0</v>
      </c>
      <c r="E14" s="16"/>
      <c r="F14" s="16"/>
      <c r="G14" s="16"/>
      <c r="H14" s="16"/>
      <c r="I14" s="16"/>
    </row>
    <row r="15" spans="1:9" x14ac:dyDescent="0.25">
      <c r="A15" s="15">
        <v>2.1</v>
      </c>
      <c r="B15" s="19" t="s">
        <v>102</v>
      </c>
      <c r="C15" s="15" t="s">
        <v>94</v>
      </c>
      <c r="D15" s="16">
        <f t="shared" si="0"/>
        <v>0</v>
      </c>
      <c r="E15" s="15"/>
      <c r="F15" s="15"/>
      <c r="G15" s="15"/>
      <c r="H15" s="15"/>
      <c r="I15" s="15"/>
    </row>
    <row r="16" spans="1:9" x14ac:dyDescent="0.25">
      <c r="A16" s="15">
        <v>2.2000000000000002</v>
      </c>
      <c r="B16" s="19" t="s">
        <v>104</v>
      </c>
      <c r="C16" s="15" t="s">
        <v>94</v>
      </c>
      <c r="D16" s="16">
        <f t="shared" si="0"/>
        <v>0</v>
      </c>
      <c r="E16" s="15"/>
      <c r="F16" s="15"/>
      <c r="G16" s="15"/>
      <c r="H16" s="15"/>
      <c r="I16" s="15"/>
    </row>
    <row r="17" spans="1:9" x14ac:dyDescent="0.25">
      <c r="A17" s="25" t="s">
        <v>145</v>
      </c>
      <c r="B17" s="19" t="s">
        <v>103</v>
      </c>
      <c r="C17" s="15" t="s">
        <v>94</v>
      </c>
      <c r="D17" s="16">
        <f t="shared" si="0"/>
        <v>0</v>
      </c>
      <c r="E17" s="15"/>
      <c r="F17" s="15"/>
      <c r="G17" s="15"/>
      <c r="H17" s="15"/>
      <c r="I17" s="15"/>
    </row>
    <row r="18" spans="1:9" x14ac:dyDescent="0.25">
      <c r="A18" s="15">
        <v>2.2999999999999998</v>
      </c>
      <c r="B18" s="19" t="s">
        <v>106</v>
      </c>
      <c r="C18" s="15" t="s">
        <v>105</v>
      </c>
      <c r="D18" s="20" t="e">
        <f>D15/D14*100%</f>
        <v>#DIV/0!</v>
      </c>
      <c r="E18" s="15"/>
      <c r="F18" s="15"/>
      <c r="G18" s="15"/>
      <c r="H18" s="15"/>
      <c r="I18" s="15"/>
    </row>
    <row r="19" spans="1:9" x14ac:dyDescent="0.25">
      <c r="A19" s="16">
        <v>3</v>
      </c>
      <c r="B19" s="18" t="s">
        <v>107</v>
      </c>
      <c r="C19" s="16" t="s">
        <v>94</v>
      </c>
      <c r="D19" s="16">
        <f>SUM(D20:D36)</f>
        <v>0</v>
      </c>
      <c r="E19" s="16"/>
      <c r="F19" s="16"/>
      <c r="G19" s="16"/>
      <c r="H19" s="16"/>
      <c r="I19" s="16"/>
    </row>
    <row r="20" spans="1:9" x14ac:dyDescent="0.25">
      <c r="A20" s="21">
        <v>3.1</v>
      </c>
      <c r="B20" s="22" t="s">
        <v>119</v>
      </c>
      <c r="C20" s="15" t="s">
        <v>94</v>
      </c>
      <c r="D20" s="16">
        <f t="shared" ref="D20:D23" si="1">SUM(E20:I20)</f>
        <v>0</v>
      </c>
      <c r="E20" s="21"/>
      <c r="F20" s="21"/>
      <c r="G20" s="21"/>
      <c r="H20" s="21"/>
      <c r="I20" s="21"/>
    </row>
    <row r="21" spans="1:9" x14ac:dyDescent="0.25">
      <c r="A21" s="21">
        <v>3.2</v>
      </c>
      <c r="B21" s="22" t="s">
        <v>120</v>
      </c>
      <c r="C21" s="15" t="s">
        <v>94</v>
      </c>
      <c r="D21" s="16">
        <f t="shared" si="1"/>
        <v>0</v>
      </c>
      <c r="E21" s="21"/>
      <c r="F21" s="21"/>
      <c r="G21" s="21"/>
      <c r="H21" s="21"/>
      <c r="I21" s="21"/>
    </row>
    <row r="22" spans="1:9" x14ac:dyDescent="0.25">
      <c r="A22" s="21">
        <v>3.3</v>
      </c>
      <c r="B22" s="22" t="s">
        <v>139</v>
      </c>
      <c r="C22" s="15" t="s">
        <v>94</v>
      </c>
      <c r="D22" s="16">
        <f t="shared" si="1"/>
        <v>0</v>
      </c>
      <c r="E22" s="21"/>
      <c r="F22" s="21"/>
      <c r="G22" s="21"/>
      <c r="H22" s="21"/>
      <c r="I22" s="21"/>
    </row>
    <row r="23" spans="1:9" x14ac:dyDescent="0.25">
      <c r="A23" s="21">
        <v>3.4</v>
      </c>
      <c r="B23" s="22" t="s">
        <v>140</v>
      </c>
      <c r="C23" s="15" t="s">
        <v>94</v>
      </c>
      <c r="D23" s="16">
        <f t="shared" si="1"/>
        <v>0</v>
      </c>
      <c r="E23" s="21"/>
      <c r="F23" s="21"/>
      <c r="G23" s="21"/>
      <c r="H23" s="21"/>
      <c r="I23" s="21"/>
    </row>
    <row r="24" spans="1:9" x14ac:dyDescent="0.25">
      <c r="A24" s="21">
        <v>3.5</v>
      </c>
      <c r="B24" s="22" t="s">
        <v>113</v>
      </c>
      <c r="C24" s="15" t="s">
        <v>94</v>
      </c>
      <c r="D24" s="16">
        <f t="shared" ref="D24" si="2">SUM(E24:I24)</f>
        <v>0</v>
      </c>
      <c r="E24" s="21"/>
      <c r="F24" s="21"/>
      <c r="G24" s="21"/>
      <c r="H24" s="21"/>
      <c r="I24" s="21"/>
    </row>
    <row r="25" spans="1:9" x14ac:dyDescent="0.25">
      <c r="A25" s="25" t="s">
        <v>146</v>
      </c>
      <c r="B25" s="23" t="s">
        <v>108</v>
      </c>
      <c r="C25" s="15" t="s">
        <v>94</v>
      </c>
      <c r="D25" s="16">
        <f t="shared" si="0"/>
        <v>0</v>
      </c>
      <c r="E25" s="15"/>
      <c r="F25" s="15"/>
      <c r="G25" s="15"/>
      <c r="H25" s="15"/>
      <c r="I25" s="15"/>
    </row>
    <row r="26" spans="1:9" x14ac:dyDescent="0.25">
      <c r="A26" s="25" t="s">
        <v>147</v>
      </c>
      <c r="B26" s="23" t="s">
        <v>109</v>
      </c>
      <c r="C26" s="15" t="s">
        <v>94</v>
      </c>
      <c r="D26" s="16">
        <f t="shared" si="0"/>
        <v>0</v>
      </c>
      <c r="E26" s="15"/>
      <c r="F26" s="15"/>
      <c r="G26" s="15"/>
      <c r="H26" s="15"/>
      <c r="I26" s="15"/>
    </row>
    <row r="27" spans="1:9" x14ac:dyDescent="0.25">
      <c r="A27" s="25" t="s">
        <v>148</v>
      </c>
      <c r="B27" s="23" t="s">
        <v>110</v>
      </c>
      <c r="C27" s="15" t="s">
        <v>94</v>
      </c>
      <c r="D27" s="16">
        <f t="shared" si="0"/>
        <v>0</v>
      </c>
      <c r="E27" s="15"/>
      <c r="F27" s="15"/>
      <c r="G27" s="15"/>
      <c r="H27" s="15"/>
      <c r="I27" s="15"/>
    </row>
    <row r="28" spans="1:9" x14ac:dyDescent="0.25">
      <c r="A28" s="25" t="s">
        <v>149</v>
      </c>
      <c r="B28" s="23" t="s">
        <v>111</v>
      </c>
      <c r="C28" s="15" t="s">
        <v>94</v>
      </c>
      <c r="D28" s="16">
        <f t="shared" si="0"/>
        <v>0</v>
      </c>
      <c r="E28" s="15"/>
      <c r="F28" s="15"/>
      <c r="G28" s="15"/>
      <c r="H28" s="15"/>
      <c r="I28" s="15"/>
    </row>
    <row r="29" spans="1:9" x14ac:dyDescent="0.25">
      <c r="A29" s="25" t="s">
        <v>150</v>
      </c>
      <c r="B29" s="23" t="s">
        <v>112</v>
      </c>
      <c r="C29" s="15" t="s">
        <v>94</v>
      </c>
      <c r="D29" s="16">
        <f t="shared" si="0"/>
        <v>0</v>
      </c>
      <c r="E29" s="15"/>
      <c r="F29" s="15"/>
      <c r="G29" s="15"/>
      <c r="H29" s="15"/>
      <c r="I29" s="15"/>
    </row>
    <row r="30" spans="1:9" x14ac:dyDescent="0.25">
      <c r="A30" s="15">
        <v>3.6</v>
      </c>
      <c r="B30" s="19" t="s">
        <v>115</v>
      </c>
      <c r="C30" s="15" t="s">
        <v>114</v>
      </c>
      <c r="D30" s="16">
        <f t="shared" si="0"/>
        <v>0</v>
      </c>
      <c r="E30" s="15"/>
      <c r="F30" s="15"/>
      <c r="G30" s="15"/>
      <c r="H30" s="15"/>
      <c r="I30" s="15"/>
    </row>
    <row r="31" spans="1:9" x14ac:dyDescent="0.25">
      <c r="A31" s="15">
        <v>3.7</v>
      </c>
      <c r="B31" s="19" t="s">
        <v>116</v>
      </c>
      <c r="C31" s="15" t="s">
        <v>94</v>
      </c>
      <c r="D31" s="16">
        <f t="shared" si="0"/>
        <v>0</v>
      </c>
      <c r="E31" s="15"/>
      <c r="F31" s="15"/>
      <c r="G31" s="15"/>
      <c r="H31" s="15"/>
      <c r="I31" s="15"/>
    </row>
    <row r="32" spans="1:9" x14ac:dyDescent="0.25">
      <c r="A32" s="15">
        <v>3.8</v>
      </c>
      <c r="B32" s="19" t="s">
        <v>117</v>
      </c>
      <c r="C32" s="15" t="s">
        <v>94</v>
      </c>
      <c r="D32" s="16">
        <f t="shared" si="0"/>
        <v>0</v>
      </c>
      <c r="E32" s="15"/>
      <c r="F32" s="15"/>
      <c r="G32" s="15"/>
      <c r="H32" s="15"/>
      <c r="I32" s="15"/>
    </row>
    <row r="33" spans="1:9" x14ac:dyDescent="0.25">
      <c r="A33" s="15">
        <v>3.9</v>
      </c>
      <c r="B33" s="19" t="s">
        <v>118</v>
      </c>
      <c r="C33" s="15" t="s">
        <v>94</v>
      </c>
      <c r="D33" s="16">
        <f t="shared" si="0"/>
        <v>0</v>
      </c>
      <c r="E33" s="15"/>
      <c r="F33" s="15"/>
      <c r="G33" s="15"/>
      <c r="H33" s="15"/>
      <c r="I33" s="15"/>
    </row>
    <row r="34" spans="1:9" x14ac:dyDescent="0.25">
      <c r="A34" s="26">
        <v>3.1</v>
      </c>
      <c r="B34" s="19" t="s">
        <v>141</v>
      </c>
      <c r="C34" s="15" t="s">
        <v>94</v>
      </c>
      <c r="D34" s="16">
        <f t="shared" si="0"/>
        <v>0</v>
      </c>
      <c r="E34" s="15"/>
      <c r="F34" s="15"/>
      <c r="G34" s="15"/>
      <c r="H34" s="15"/>
      <c r="I34" s="15"/>
    </row>
    <row r="35" spans="1:9" x14ac:dyDescent="0.25">
      <c r="A35" s="15">
        <v>3.11</v>
      </c>
      <c r="B35" s="19" t="s">
        <v>135</v>
      </c>
      <c r="C35" s="15" t="s">
        <v>94</v>
      </c>
      <c r="D35" s="16">
        <f t="shared" si="0"/>
        <v>0</v>
      </c>
      <c r="E35" s="15"/>
      <c r="F35" s="15"/>
      <c r="G35" s="15"/>
      <c r="H35" s="15"/>
      <c r="I35" s="15"/>
    </row>
    <row r="36" spans="1:9" x14ac:dyDescent="0.25">
      <c r="A36" s="15">
        <v>3.12</v>
      </c>
      <c r="B36" s="19" t="s">
        <v>121</v>
      </c>
      <c r="C36" s="15" t="s">
        <v>94</v>
      </c>
      <c r="D36" s="16">
        <f t="shared" si="0"/>
        <v>0</v>
      </c>
      <c r="E36" s="15"/>
      <c r="F36" s="15"/>
      <c r="G36" s="15"/>
      <c r="H36" s="15"/>
      <c r="I36" s="15"/>
    </row>
    <row r="37" spans="1:9" x14ac:dyDescent="0.25">
      <c r="A37" s="16">
        <v>4</v>
      </c>
      <c r="B37" s="18" t="s">
        <v>122</v>
      </c>
      <c r="C37" s="16" t="s">
        <v>94</v>
      </c>
      <c r="D37" s="16">
        <f>D39+D44</f>
        <v>0</v>
      </c>
      <c r="E37" s="16"/>
      <c r="F37" s="16"/>
      <c r="G37" s="16"/>
      <c r="H37" s="16"/>
      <c r="I37" s="16"/>
    </row>
    <row r="38" spans="1:9" x14ac:dyDescent="0.25">
      <c r="A38" s="21">
        <v>4.0999999999999996</v>
      </c>
      <c r="B38" s="22" t="s">
        <v>144</v>
      </c>
      <c r="C38" s="15" t="s">
        <v>94</v>
      </c>
      <c r="D38" s="16">
        <f>SUM(E38:I38)</f>
        <v>0</v>
      </c>
      <c r="E38" s="21"/>
      <c r="F38" s="21"/>
      <c r="G38" s="21"/>
      <c r="H38" s="21"/>
      <c r="I38" s="21"/>
    </row>
    <row r="39" spans="1:9" x14ac:dyDescent="0.25">
      <c r="A39" s="15">
        <v>4.2</v>
      </c>
      <c r="B39" s="19" t="s">
        <v>123</v>
      </c>
      <c r="C39" s="15" t="s">
        <v>94</v>
      </c>
      <c r="D39" s="16">
        <f>SUM(E39:I39)</f>
        <v>0</v>
      </c>
      <c r="E39" s="15"/>
      <c r="F39" s="15"/>
      <c r="G39" s="15"/>
      <c r="H39" s="15"/>
      <c r="I39" s="15"/>
    </row>
    <row r="40" spans="1:9" x14ac:dyDescent="0.25">
      <c r="A40" s="25" t="s">
        <v>151</v>
      </c>
      <c r="B40" s="23" t="s">
        <v>125</v>
      </c>
      <c r="C40" s="15" t="s">
        <v>94</v>
      </c>
      <c r="D40" s="16">
        <f t="shared" si="0"/>
        <v>0</v>
      </c>
      <c r="E40" s="15"/>
      <c r="F40" s="15"/>
      <c r="G40" s="15"/>
      <c r="H40" s="15"/>
      <c r="I40" s="15"/>
    </row>
    <row r="41" spans="1:9" x14ac:dyDescent="0.25">
      <c r="A41" s="25" t="s">
        <v>152</v>
      </c>
      <c r="B41" s="23" t="s">
        <v>124</v>
      </c>
      <c r="C41" s="15" t="s">
        <v>94</v>
      </c>
      <c r="D41" s="16">
        <f t="shared" si="0"/>
        <v>0</v>
      </c>
      <c r="E41" s="15"/>
      <c r="F41" s="15"/>
      <c r="G41" s="15"/>
      <c r="H41" s="15"/>
      <c r="I41" s="15"/>
    </row>
    <row r="42" spans="1:9" x14ac:dyDescent="0.25">
      <c r="A42" s="25" t="s">
        <v>153</v>
      </c>
      <c r="B42" s="23" t="s">
        <v>142</v>
      </c>
      <c r="C42" s="15" t="s">
        <v>94</v>
      </c>
      <c r="D42" s="16">
        <f t="shared" si="0"/>
        <v>0</v>
      </c>
      <c r="E42" s="15"/>
      <c r="F42" s="15"/>
      <c r="G42" s="15"/>
      <c r="H42" s="15"/>
      <c r="I42" s="15"/>
    </row>
    <row r="43" spans="1:9" ht="30" x14ac:dyDescent="0.25">
      <c r="A43" s="15">
        <v>4.3</v>
      </c>
      <c r="B43" s="19" t="s">
        <v>126</v>
      </c>
      <c r="C43" s="15" t="s">
        <v>94</v>
      </c>
      <c r="D43" s="16" t="e">
        <f>D40/D30</f>
        <v>#DIV/0!</v>
      </c>
      <c r="E43" s="15"/>
      <c r="F43" s="15"/>
      <c r="G43" s="15"/>
      <c r="H43" s="15"/>
      <c r="I43" s="15"/>
    </row>
    <row r="44" spans="1:9" x14ac:dyDescent="0.25">
      <c r="A44" s="15">
        <v>4.4000000000000004</v>
      </c>
      <c r="B44" s="19" t="s">
        <v>143</v>
      </c>
      <c r="C44" s="15" t="s">
        <v>94</v>
      </c>
      <c r="D44" s="16">
        <f t="shared" si="0"/>
        <v>0</v>
      </c>
      <c r="E44" s="15"/>
      <c r="F44" s="15"/>
      <c r="G44" s="15"/>
      <c r="H44" s="15"/>
      <c r="I44" s="15"/>
    </row>
    <row r="45" spans="1:9" x14ac:dyDescent="0.25">
      <c r="A45" s="16">
        <v>5</v>
      </c>
      <c r="B45" s="18" t="s">
        <v>133</v>
      </c>
      <c r="C45" s="16" t="s">
        <v>94</v>
      </c>
      <c r="D45" s="16"/>
      <c r="E45" s="16"/>
      <c r="F45" s="16"/>
      <c r="G45" s="16"/>
      <c r="H45" s="16"/>
      <c r="I45" s="16"/>
    </row>
    <row r="46" spans="1:9" x14ac:dyDescent="0.25">
      <c r="A46" s="15">
        <v>5.0999999999999996</v>
      </c>
      <c r="B46" s="19" t="s">
        <v>138</v>
      </c>
      <c r="C46" s="15" t="s">
        <v>94</v>
      </c>
      <c r="D46" s="16">
        <f t="shared" ref="D46:D50" si="3">SUM(E46:I46)</f>
        <v>0</v>
      </c>
      <c r="E46" s="15"/>
      <c r="F46" s="15"/>
      <c r="G46" s="15"/>
      <c r="H46" s="15"/>
      <c r="I46" s="15"/>
    </row>
    <row r="47" spans="1:9" x14ac:dyDescent="0.25">
      <c r="A47" s="25" t="s">
        <v>154</v>
      </c>
      <c r="B47" s="19" t="s">
        <v>136</v>
      </c>
      <c r="C47" s="15" t="s">
        <v>94</v>
      </c>
      <c r="D47" s="16">
        <f t="shared" ref="D47" si="4">SUM(E47:I47)</f>
        <v>0</v>
      </c>
      <c r="E47" s="15"/>
      <c r="F47" s="15"/>
      <c r="G47" s="15"/>
      <c r="H47" s="15"/>
      <c r="I47" s="15"/>
    </row>
    <row r="48" spans="1:9" x14ac:dyDescent="0.25">
      <c r="A48" s="15">
        <v>5.2</v>
      </c>
      <c r="B48" s="19" t="s">
        <v>134</v>
      </c>
      <c r="C48" s="15" t="s">
        <v>94</v>
      </c>
      <c r="D48" s="16">
        <f t="shared" si="3"/>
        <v>0</v>
      </c>
      <c r="E48" s="15"/>
      <c r="F48" s="15"/>
      <c r="G48" s="15"/>
      <c r="H48" s="15"/>
      <c r="I48" s="15"/>
    </row>
    <row r="49" spans="1:9" x14ac:dyDescent="0.25">
      <c r="A49" s="16">
        <v>6</v>
      </c>
      <c r="B49" s="18" t="s">
        <v>127</v>
      </c>
      <c r="C49" s="16"/>
      <c r="D49" s="16"/>
      <c r="E49" s="16"/>
      <c r="F49" s="16"/>
      <c r="G49" s="16"/>
      <c r="H49" s="16"/>
      <c r="I49" s="16"/>
    </row>
    <row r="50" spans="1:9" x14ac:dyDescent="0.25">
      <c r="A50" s="15">
        <v>6.1</v>
      </c>
      <c r="B50" s="24" t="s">
        <v>137</v>
      </c>
      <c r="C50" s="15" t="s">
        <v>94</v>
      </c>
      <c r="D50" s="16">
        <f t="shared" si="3"/>
        <v>0</v>
      </c>
      <c r="E50" s="15"/>
      <c r="F50" s="15"/>
      <c r="G50" s="15"/>
      <c r="H50" s="15"/>
      <c r="I50" s="15"/>
    </row>
    <row r="51" spans="1:9" x14ac:dyDescent="0.25">
      <c r="A51" s="15">
        <v>6.2</v>
      </c>
      <c r="B51" s="19" t="s">
        <v>128</v>
      </c>
      <c r="C51" s="15" t="s">
        <v>129</v>
      </c>
      <c r="D51" s="16"/>
      <c r="E51" s="15"/>
      <c r="F51" s="15"/>
      <c r="G51" s="15"/>
      <c r="H51" s="15"/>
      <c r="I51" s="15"/>
    </row>
    <row r="52" spans="1:9" x14ac:dyDescent="0.25">
      <c r="A52" s="15">
        <v>6.3</v>
      </c>
      <c r="B52" s="19" t="s">
        <v>130</v>
      </c>
      <c r="C52" s="15" t="s">
        <v>105</v>
      </c>
      <c r="D52" s="16" t="e">
        <f>(D39-D38)/D16</f>
        <v>#DIV/0!</v>
      </c>
      <c r="E52" s="15"/>
      <c r="F52" s="15"/>
      <c r="G52" s="15"/>
      <c r="H52" s="15"/>
      <c r="I52" s="15"/>
    </row>
    <row r="53" spans="1:9" x14ac:dyDescent="0.25">
      <c r="A53" s="15">
        <v>6.4</v>
      </c>
      <c r="B53" s="19" t="s">
        <v>131</v>
      </c>
      <c r="C53" s="15" t="s">
        <v>105</v>
      </c>
      <c r="D53" s="20" t="e">
        <f>D48/D39</f>
        <v>#DIV/0!</v>
      </c>
      <c r="E53" s="20" t="e">
        <f t="shared" ref="E53:I53" si="5">E48/E39</f>
        <v>#DIV/0!</v>
      </c>
      <c r="F53" s="20" t="e">
        <f t="shared" si="5"/>
        <v>#DIV/0!</v>
      </c>
      <c r="G53" s="20" t="e">
        <f t="shared" si="5"/>
        <v>#DIV/0!</v>
      </c>
      <c r="H53" s="20" t="e">
        <f t="shared" si="5"/>
        <v>#DIV/0!</v>
      </c>
      <c r="I53" s="20" t="e">
        <f t="shared" si="5"/>
        <v>#DIV/0!</v>
      </c>
    </row>
    <row r="54" spans="1:9" x14ac:dyDescent="0.25">
      <c r="A54" s="15">
        <v>6.5</v>
      </c>
      <c r="B54" s="19" t="s">
        <v>132</v>
      </c>
      <c r="C54" s="15" t="s">
        <v>105</v>
      </c>
      <c r="D54" s="20" t="e">
        <f>D48/D38</f>
        <v>#DIV/0!</v>
      </c>
      <c r="E54" s="20" t="e">
        <f>E48/E38</f>
        <v>#DIV/0!</v>
      </c>
      <c r="F54" s="20" t="e">
        <f t="shared" ref="F54:I54" si="6">F48/F38</f>
        <v>#DIV/0!</v>
      </c>
      <c r="G54" s="20" t="e">
        <f t="shared" si="6"/>
        <v>#DIV/0!</v>
      </c>
      <c r="H54" s="20" t="e">
        <f t="shared" si="6"/>
        <v>#DIV/0!</v>
      </c>
      <c r="I54" s="20" t="e">
        <f t="shared" si="6"/>
        <v>#DIV/0!</v>
      </c>
    </row>
  </sheetData>
  <mergeCells count="6">
    <mergeCell ref="A1:I1"/>
    <mergeCell ref="E4:I4"/>
    <mergeCell ref="A4:A5"/>
    <mergeCell ref="B4:B5"/>
    <mergeCell ref="C4:C5"/>
    <mergeCell ref="D4:D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1. резюме</vt:lpstr>
      <vt:lpstr>2. отрасль и предприятие</vt:lpstr>
      <vt:lpstr>3. описание продукции</vt:lpstr>
      <vt:lpstr>4. рынок и конкуренты</vt:lpstr>
      <vt:lpstr>5. персонал и управление</vt:lpstr>
      <vt:lpstr>6. производственный план</vt:lpstr>
      <vt:lpstr>7. план маркетинга</vt:lpstr>
      <vt:lpstr>8. риски и страхование</vt:lpstr>
      <vt:lpstr>9. финансовый план</vt:lpstr>
      <vt:lpstr>9.1 краткосрочн. фин.план</vt:lpstr>
      <vt:lpstr>10. приложения</vt:lpstr>
      <vt:lpstr>долгосрочный</vt:lpstr>
      <vt:lpstr>среднесрочный</vt:lpstr>
      <vt:lpstr>краткосрочный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2017-10-31T20:10:49Z</dcterms:modified>
</cp:coreProperties>
</file>